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8415" windowHeight="748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K42" i="5"/>
  <c r="J42"/>
  <c r="I42"/>
  <c r="H42"/>
  <c r="K41"/>
  <c r="J41"/>
  <c r="I41"/>
  <c r="H4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2"/>
  <c r="J32"/>
  <c r="I32"/>
  <c r="H32"/>
  <c r="K31"/>
  <c r="J31"/>
  <c r="I31"/>
  <c r="H31"/>
  <c r="K30"/>
  <c r="J30"/>
  <c r="I30"/>
  <c r="H30"/>
  <c r="K29"/>
  <c r="J29"/>
  <c r="I29"/>
  <c r="H29"/>
  <c r="K28"/>
  <c r="J28"/>
  <c r="I28"/>
  <c r="H28"/>
  <c r="K27"/>
  <c r="J27"/>
  <c r="I27"/>
  <c r="H27"/>
  <c r="K26"/>
  <c r="J26"/>
  <c r="I26"/>
  <c r="H26"/>
  <c r="K25"/>
  <c r="J25"/>
  <c r="I25"/>
  <c r="H25"/>
  <c r="K22"/>
  <c r="J22"/>
  <c r="I22"/>
  <c r="H22"/>
  <c r="K21"/>
  <c r="J21"/>
  <c r="I21"/>
  <c r="H21"/>
  <c r="K20"/>
  <c r="J20"/>
  <c r="I20"/>
  <c r="H20"/>
  <c r="K19"/>
  <c r="J19"/>
  <c r="I19"/>
  <c r="H19"/>
  <c r="K18"/>
  <c r="J18"/>
  <c r="I18"/>
  <c r="H18"/>
  <c r="K17"/>
  <c r="J17"/>
  <c r="I17"/>
  <c r="H17"/>
  <c r="K16"/>
  <c r="J16"/>
  <c r="I16"/>
  <c r="H16"/>
  <c r="K15"/>
  <c r="J15"/>
  <c r="I15"/>
  <c r="H15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  <c r="K4"/>
  <c r="J4"/>
  <c r="I4"/>
  <c r="H4"/>
  <c r="K3"/>
  <c r="J3"/>
  <c r="I3"/>
  <c r="H3"/>
  <c r="K2"/>
  <c r="J2"/>
  <c r="I2"/>
  <c r="H2"/>
  <c r="J88" i="4"/>
  <c r="K88"/>
  <c r="I88"/>
  <c r="H88"/>
  <c r="K95"/>
  <c r="J95"/>
  <c r="I95"/>
  <c r="H95"/>
  <c r="K94"/>
  <c r="J94"/>
  <c r="I94"/>
  <c r="H94"/>
  <c r="K93"/>
  <c r="J93"/>
  <c r="I93"/>
  <c r="H93"/>
  <c r="K92"/>
  <c r="J92"/>
  <c r="I92"/>
  <c r="H92"/>
  <c r="K91"/>
  <c r="J91"/>
  <c r="I91"/>
  <c r="H91"/>
  <c r="K90"/>
  <c r="J90"/>
  <c r="I90"/>
  <c r="H90"/>
  <c r="K89"/>
  <c r="J89"/>
  <c r="I89"/>
  <c r="H89"/>
  <c r="K128"/>
  <c r="J128"/>
  <c r="I128"/>
  <c r="H128"/>
  <c r="K127"/>
  <c r="J127"/>
  <c r="I127"/>
  <c r="H127"/>
  <c r="K126"/>
  <c r="J126"/>
  <c r="I126"/>
  <c r="H126"/>
  <c r="K125"/>
  <c r="J125"/>
  <c r="I125"/>
  <c r="H125"/>
  <c r="K124"/>
  <c r="J124"/>
  <c r="I124"/>
  <c r="H124"/>
  <c r="K123"/>
  <c r="J123"/>
  <c r="I123"/>
  <c r="H123"/>
  <c r="K122"/>
  <c r="J122"/>
  <c r="I122"/>
  <c r="H122"/>
  <c r="K121"/>
  <c r="J121"/>
  <c r="I121"/>
  <c r="H121"/>
  <c r="K118"/>
  <c r="J118"/>
  <c r="I118"/>
  <c r="H118"/>
  <c r="K117"/>
  <c r="J117"/>
  <c r="I117"/>
  <c r="H117"/>
  <c r="K116"/>
  <c r="J116"/>
  <c r="I116"/>
  <c r="H116"/>
  <c r="K115"/>
  <c r="J115"/>
  <c r="I115"/>
  <c r="H115"/>
  <c r="K114"/>
  <c r="J114"/>
  <c r="I114"/>
  <c r="H114"/>
  <c r="K113"/>
  <c r="J113"/>
  <c r="I113"/>
  <c r="H113"/>
  <c r="K112"/>
  <c r="J112"/>
  <c r="I112"/>
  <c r="H112"/>
  <c r="K111"/>
  <c r="J111"/>
  <c r="I111"/>
  <c r="H111"/>
  <c r="K108"/>
  <c r="J108"/>
  <c r="I108"/>
  <c r="H108"/>
  <c r="K107"/>
  <c r="J107"/>
  <c r="I107"/>
  <c r="H107"/>
  <c r="K106"/>
  <c r="J106"/>
  <c r="I106"/>
  <c r="H106"/>
  <c r="K105"/>
  <c r="J105"/>
  <c r="I105"/>
  <c r="H105"/>
  <c r="K104"/>
  <c r="J104"/>
  <c r="I104"/>
  <c r="H104"/>
  <c r="K103"/>
  <c r="J103"/>
  <c r="I103"/>
  <c r="H103"/>
  <c r="K102"/>
  <c r="J102"/>
  <c r="I102"/>
  <c r="H102"/>
  <c r="K101"/>
  <c r="J101"/>
  <c r="I101"/>
  <c r="H10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58"/>
  <c r="I58"/>
  <c r="J58"/>
  <c r="K58"/>
  <c r="H59"/>
  <c r="I59"/>
  <c r="J59"/>
  <c r="K59"/>
  <c r="K39"/>
  <c r="K40"/>
  <c r="K41"/>
  <c r="K42"/>
  <c r="K43"/>
  <c r="K44"/>
  <c r="K52"/>
  <c r="K53"/>
  <c r="K54"/>
  <c r="K55"/>
  <c r="K56"/>
  <c r="K57"/>
  <c r="K38"/>
  <c r="J39"/>
  <c r="J40"/>
  <c r="J41"/>
  <c r="J42"/>
  <c r="J43"/>
  <c r="J44"/>
  <c r="J52"/>
  <c r="J53"/>
  <c r="J54"/>
  <c r="J55"/>
  <c r="J56"/>
  <c r="J57"/>
  <c r="J38"/>
  <c r="I38"/>
  <c r="I39"/>
  <c r="I40"/>
  <c r="I41"/>
  <c r="I42"/>
  <c r="I43"/>
  <c r="I44"/>
  <c r="I52"/>
  <c r="I53"/>
  <c r="I54"/>
  <c r="I55"/>
  <c r="I56"/>
  <c r="I57"/>
  <c r="H39"/>
  <c r="H40"/>
  <c r="H41"/>
  <c r="H42"/>
  <c r="H43"/>
  <c r="H44"/>
  <c r="H52"/>
  <c r="H53"/>
  <c r="H54"/>
  <c r="H55"/>
  <c r="H56"/>
  <c r="H57"/>
  <c r="H38"/>
  <c r="G7" i="1"/>
  <c r="G10"/>
  <c r="G11"/>
  <c r="G18"/>
  <c r="G22"/>
  <c r="G23"/>
  <c r="G26"/>
  <c r="G31"/>
  <c r="G34"/>
  <c r="G35"/>
  <c r="G38"/>
  <c r="F2"/>
  <c r="G2" s="1"/>
  <c r="F33"/>
  <c r="G33" s="1"/>
  <c r="F32"/>
  <c r="G32" s="1"/>
  <c r="F9"/>
  <c r="G9" s="1"/>
  <c r="F26"/>
  <c r="F6"/>
  <c r="G6" s="1"/>
  <c r="F14"/>
  <c r="G14" s="1"/>
  <c r="F27"/>
  <c r="G27" s="1"/>
  <c r="F12"/>
  <c r="G12" s="1"/>
  <c r="F18"/>
  <c r="F16"/>
  <c r="G16" s="1"/>
  <c r="F15"/>
  <c r="G15" s="1"/>
  <c r="F31"/>
  <c r="F10"/>
  <c r="F30"/>
  <c r="G30" s="1"/>
  <c r="F39"/>
  <c r="G39" s="1"/>
  <c r="F23"/>
  <c r="F8"/>
  <c r="G8" s="1"/>
  <c r="F25"/>
  <c r="G25" s="1"/>
  <c r="F22"/>
  <c r="F36"/>
  <c r="G36" s="1"/>
  <c r="F17"/>
  <c r="G17" s="1"/>
  <c r="F29"/>
  <c r="G29" s="1"/>
  <c r="F38"/>
  <c r="F11"/>
  <c r="F28"/>
  <c r="G28" s="1"/>
  <c r="F20"/>
  <c r="G20" s="1"/>
  <c r="F4"/>
  <c r="G4" s="1"/>
  <c r="F5"/>
  <c r="G5" s="1"/>
  <c r="F34"/>
  <c r="F3"/>
  <c r="G3" s="1"/>
  <c r="F21"/>
  <c r="G21" s="1"/>
  <c r="F35"/>
  <c r="F37"/>
  <c r="G37" s="1"/>
  <c r="F24"/>
  <c r="G24" s="1"/>
  <c r="F19"/>
  <c r="G19" s="1"/>
  <c r="F7"/>
  <c r="F13"/>
  <c r="G13" s="1"/>
</calcChain>
</file>

<file path=xl/sharedStrings.xml><?xml version="1.0" encoding="utf-8"?>
<sst xmlns="http://schemas.openxmlformats.org/spreadsheetml/2006/main" count="332" uniqueCount="123">
  <si>
    <t xml:space="preserve">AR-9 </t>
  </si>
  <si>
    <t xml:space="preserve">AILVNFKAR </t>
  </si>
  <si>
    <t xml:space="preserve">AR-9-1 </t>
  </si>
  <si>
    <t xml:space="preserve">AQFKTVSTR </t>
  </si>
  <si>
    <t xml:space="preserve">DK-10 </t>
  </si>
  <si>
    <t xml:space="preserve">DGMIKLWDLK </t>
  </si>
  <si>
    <t xml:space="preserve">DR-7 </t>
  </si>
  <si>
    <t xml:space="preserve">DMKLWQR </t>
  </si>
  <si>
    <t xml:space="preserve">DR-19 </t>
  </si>
  <si>
    <t xml:space="preserve">DPTSPAPLKTHTIELQGQ R </t>
  </si>
  <si>
    <t xml:space="preserve">DK-7 </t>
  </si>
  <si>
    <t xml:space="preserve">DQEAQKK </t>
  </si>
  <si>
    <t xml:space="preserve">DR-14 </t>
  </si>
  <si>
    <t xml:space="preserve">DWNTNAKTHTIAQR </t>
  </si>
  <si>
    <t xml:space="preserve">ER-28 </t>
  </si>
  <si>
    <t xml:space="preserve">EGSQSKDYSSLLATLINFS PAAVDLEIR </t>
  </si>
  <si>
    <t xml:space="preserve">ER-13 </t>
  </si>
  <si>
    <t xml:space="preserve">EKQFLNALVMAFR </t>
  </si>
  <si>
    <t xml:space="preserve">FK-12 </t>
  </si>
  <si>
    <t xml:space="preserve">FILTTSKDLSAK </t>
  </si>
  <si>
    <t xml:space="preserve">FR-9 </t>
  </si>
  <si>
    <t xml:space="preserve">FVKQQWNLR </t>
  </si>
  <si>
    <t xml:space="preserve">GK-5 </t>
  </si>
  <si>
    <t xml:space="preserve">GKNSK </t>
  </si>
  <si>
    <t xml:space="preserve">GK-21 </t>
  </si>
  <si>
    <t xml:space="preserve">GLWDVSFCQYDKLLATS SGDK </t>
  </si>
  <si>
    <t xml:space="preserve">IR-9 </t>
  </si>
  <si>
    <t xml:space="preserve">IHVLKNIHR </t>
  </si>
  <si>
    <t xml:space="preserve">KR-14 </t>
  </si>
  <si>
    <t xml:space="preserve">KR-11 </t>
  </si>
  <si>
    <t xml:space="preserve">KDAQSQEMSQR </t>
  </si>
  <si>
    <t xml:space="preserve">KK-20 </t>
  </si>
  <si>
    <t xml:space="preserve">KLGEAPIKPQGNAVLIAV NK </t>
  </si>
  <si>
    <t xml:space="preserve">KR-7 </t>
  </si>
  <si>
    <t xml:space="preserve">KMRPEVR </t>
  </si>
  <si>
    <t xml:space="preserve">KK-10 </t>
  </si>
  <si>
    <t xml:space="preserve">KNIAAIDLNK </t>
  </si>
  <si>
    <t xml:space="preserve">KVEEDVR </t>
  </si>
  <si>
    <t xml:space="preserve">LK-11 </t>
  </si>
  <si>
    <t xml:space="preserve">LDAEEQMNKFK </t>
  </si>
  <si>
    <t xml:space="preserve">LK-12 </t>
  </si>
  <si>
    <t xml:space="preserve">LDIDQLQLSVKK </t>
  </si>
  <si>
    <t xml:space="preserve">LR-7 </t>
  </si>
  <si>
    <t xml:space="preserve">LFNVLKR </t>
  </si>
  <si>
    <t xml:space="preserve">LLATSSGDKTVK </t>
  </si>
  <si>
    <t xml:space="preserve">LK-17 </t>
  </si>
  <si>
    <t xml:space="preserve">LNEEYLINKVYEAIPIK </t>
  </si>
  <si>
    <t xml:space="preserve">LR-20 </t>
  </si>
  <si>
    <t xml:space="preserve">LSEIPGMVKIVDAIIPYTQ R </t>
  </si>
  <si>
    <t xml:space="preserve">NR-10 </t>
  </si>
  <si>
    <t xml:space="preserve">NEELKLQINR </t>
  </si>
  <si>
    <t xml:space="preserve">NK-8 </t>
  </si>
  <si>
    <t xml:space="preserve">NKFLPVLK </t>
  </si>
  <si>
    <t xml:space="preserve">NR-9 </t>
  </si>
  <si>
    <t xml:space="preserve">NSKIFSPFR </t>
  </si>
  <si>
    <t xml:space="preserve">SR-14 </t>
  </si>
  <si>
    <t xml:space="preserve">SDFKFSNLLGTVYR </t>
  </si>
  <si>
    <t xml:space="preserve">SK-22 </t>
  </si>
  <si>
    <t xml:space="preserve">SK-26 </t>
  </si>
  <si>
    <t xml:space="preserve">SLNSFEPFDEIVWFIDALT QGLKSNK </t>
  </si>
  <si>
    <t xml:space="preserve">TR-8 </t>
  </si>
  <si>
    <t xml:space="preserve">TPDVNKDR </t>
  </si>
  <si>
    <t xml:space="preserve">VK-9 </t>
  </si>
  <si>
    <t xml:space="preserve">VGGSTIKSK </t>
  </si>
  <si>
    <t xml:space="preserve">VR-11 </t>
  </si>
  <si>
    <t xml:space="preserve">VR-6 </t>
  </si>
  <si>
    <t xml:space="preserve">VKTELR </t>
  </si>
  <si>
    <t xml:space="preserve">VR-7 </t>
  </si>
  <si>
    <t xml:space="preserve">VWDLVKR </t>
  </si>
  <si>
    <t xml:space="preserve">YK-14 </t>
  </si>
  <si>
    <t xml:space="preserve">YFAYISKLDSASVK </t>
  </si>
  <si>
    <t>Number</t>
    <phoneticPr fontId="2" type="noConversion"/>
  </si>
  <si>
    <t>Abbreviation</t>
    <phoneticPr fontId="2" type="noConversion"/>
  </si>
  <si>
    <t>Sequence</t>
    <phoneticPr fontId="2" type="noConversion"/>
  </si>
  <si>
    <t>molecular weight</t>
    <phoneticPr fontId="2" type="noConversion"/>
  </si>
  <si>
    <t>weight(mg)</t>
    <phoneticPr fontId="2" type="noConversion"/>
  </si>
  <si>
    <t>molar(umol)</t>
    <phoneticPr fontId="2" type="noConversion"/>
  </si>
  <si>
    <t>disolve in ddH2O</t>
    <phoneticPr fontId="2" type="noConversion"/>
  </si>
  <si>
    <t xml:space="preserve">KCLHTLQEHTSAVR </t>
    <phoneticPr fontId="2" type="noConversion"/>
  </si>
  <si>
    <t xml:space="preserve">SHKDSITGFWCQGEDWLI STSK </t>
    <phoneticPr fontId="2" type="noConversion"/>
  </si>
  <si>
    <t xml:space="preserve">VKCVTFHPATR </t>
    <phoneticPr fontId="2" type="noConversion"/>
  </si>
  <si>
    <r>
      <t>GLWDVSF</t>
    </r>
    <r>
      <rPr>
        <sz val="9"/>
        <color rgb="FF7030A0"/>
        <rFont val="Times New Roman"/>
        <family val="1"/>
      </rPr>
      <t xml:space="preserve">CQYDKLLATS SGDK </t>
    </r>
    <phoneticPr fontId="2" type="noConversion"/>
  </si>
  <si>
    <r>
      <t>K</t>
    </r>
    <r>
      <rPr>
        <sz val="9"/>
        <color rgb="FF7030A0"/>
        <rFont val="Times New Roman"/>
        <family val="1"/>
      </rPr>
      <t xml:space="preserve">CLHTLQEHTSAVR </t>
    </r>
    <phoneticPr fontId="2" type="noConversion"/>
  </si>
  <si>
    <r>
      <t>SHKDSITGFW</t>
    </r>
    <r>
      <rPr>
        <sz val="9"/>
        <color rgb="FF7030A0"/>
        <rFont val="Times New Roman"/>
        <family val="1"/>
      </rPr>
      <t xml:space="preserve">CQGEDWLI STSK </t>
    </r>
    <phoneticPr fontId="2" type="noConversion"/>
  </si>
  <si>
    <r>
      <t>VK</t>
    </r>
    <r>
      <rPr>
        <sz val="9"/>
        <color rgb="FF7030A0"/>
        <rFont val="Times New Roman"/>
        <family val="1"/>
      </rPr>
      <t xml:space="preserve">CVTFHPATR </t>
    </r>
    <phoneticPr fontId="2" type="noConversion"/>
  </si>
  <si>
    <t xml:space="preserve">VKCVTFHPATR </t>
  </si>
  <si>
    <t xml:space="preserve">KLGEAPIKPQGNAVLIAVNK </t>
    <phoneticPr fontId="2" type="noConversion"/>
  </si>
  <si>
    <t xml:space="preserve">AILVNFKAR </t>
    <phoneticPr fontId="2" type="noConversion"/>
  </si>
  <si>
    <t>charge2 + 1proton</t>
    <phoneticPr fontId="2" type="noConversion"/>
  </si>
  <si>
    <t xml:space="preserve">AQFKTVSTR </t>
    <phoneticPr fontId="2" type="noConversion"/>
  </si>
  <si>
    <t xml:space="preserve">DGMIKLWDLK </t>
    <phoneticPr fontId="2" type="noConversion"/>
  </si>
  <si>
    <t xml:space="preserve">DMKLWQR </t>
    <phoneticPr fontId="2" type="noConversion"/>
  </si>
  <si>
    <t xml:space="preserve">DQEAQKK </t>
    <phoneticPr fontId="2" type="noConversion"/>
  </si>
  <si>
    <t xml:space="preserve">DWNTNAKTHTIAQR </t>
    <phoneticPr fontId="2" type="noConversion"/>
  </si>
  <si>
    <t xml:space="preserve">EKQFLNALVMAFR </t>
    <phoneticPr fontId="2" type="noConversion"/>
  </si>
  <si>
    <t xml:space="preserve">FILTTSKDLSAK </t>
    <phoneticPr fontId="2" type="noConversion"/>
  </si>
  <si>
    <t xml:space="preserve">FVKQQWNLR </t>
    <phoneticPr fontId="2" type="noConversion"/>
  </si>
  <si>
    <t xml:space="preserve">GKNSK </t>
    <phoneticPr fontId="2" type="noConversion"/>
  </si>
  <si>
    <t xml:space="preserve">IHVLKNIHR </t>
    <phoneticPr fontId="2" type="noConversion"/>
  </si>
  <si>
    <t xml:space="preserve">KCLHTLQEHTSAVR </t>
    <phoneticPr fontId="2" type="noConversion"/>
  </si>
  <si>
    <t xml:space="preserve">KDAQSQEMSQR </t>
    <phoneticPr fontId="2" type="noConversion"/>
  </si>
  <si>
    <t>charge 3+</t>
  </si>
  <si>
    <t>charge 3+ heavy</t>
  </si>
  <si>
    <t>charge 4+</t>
  </si>
  <si>
    <t>charge 5+</t>
  </si>
  <si>
    <t xml:space="preserve">LSEIPGMVKIVDAIIPYTQR </t>
  </si>
  <si>
    <t>G1</t>
  </si>
  <si>
    <t>A3</t>
  </si>
  <si>
    <t>B3</t>
  </si>
  <si>
    <t>C3</t>
  </si>
  <si>
    <t>E3</t>
  </si>
  <si>
    <t>F3</t>
  </si>
  <si>
    <t>G3</t>
  </si>
  <si>
    <t>E2</t>
  </si>
  <si>
    <t>D2</t>
  </si>
  <si>
    <t>F2</t>
  </si>
  <si>
    <t>H2</t>
  </si>
  <si>
    <t>D3</t>
  </si>
  <si>
    <t>H3</t>
  </si>
  <si>
    <t>G2</t>
  </si>
  <si>
    <t>C2</t>
  </si>
  <si>
    <t>B2</t>
  </si>
  <si>
    <t>A2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</si>
</sst>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34"/>
      <scheme val="minor"/>
    </font>
    <font>
      <sz val="9"/>
      <color rgb="FF000000"/>
      <name val="Times New Roman"/>
      <family val="1"/>
    </font>
    <font>
      <sz val="9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9"/>
      <color rgb="FFFF0000"/>
      <name val="Times New Roman"/>
      <family val="1"/>
    </font>
    <font>
      <sz val="9"/>
      <color rgb="FF0070C0"/>
      <name val="Times New Roman"/>
      <family val="1"/>
    </font>
    <font>
      <sz val="9"/>
      <color rgb="FF7030A0"/>
      <name val="Times New Roman"/>
      <family val="1"/>
    </font>
    <font>
      <sz val="11"/>
      <color rgb="FF7030A0"/>
      <name val="Calibri"/>
      <family val="2"/>
      <charset val="134"/>
      <scheme val="minor"/>
    </font>
    <font>
      <sz val="9"/>
      <color rgb="FF00B0F0"/>
      <name val="Times New Roman"/>
      <family val="1"/>
    </font>
    <font>
      <sz val="11"/>
      <name val="Calibri"/>
      <family val="2"/>
      <charset val="134"/>
      <scheme val="minor"/>
    </font>
    <font>
      <sz val="28"/>
      <color rgb="FFFF0000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4" workbookViewId="0">
      <selection activeCell="A2" sqref="A2:C39"/>
    </sheetView>
  </sheetViews>
  <sheetFormatPr defaultRowHeight="15"/>
  <cols>
    <col min="1" max="1" width="9.5703125" customWidth="1"/>
    <col min="3" max="3" width="29.28515625" customWidth="1"/>
    <col min="4" max="4" width="8.5703125" customWidth="1"/>
    <col min="5" max="5" width="5.140625" customWidth="1"/>
    <col min="6" max="6" width="6.42578125" customWidth="1"/>
    <col min="7" max="7" width="15.42578125" customWidth="1"/>
  </cols>
  <sheetData>
    <row r="1" spans="1:7" ht="15.75" thickBot="1">
      <c r="A1" t="s">
        <v>72</v>
      </c>
      <c r="B1" t="s">
        <v>71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</row>
    <row r="2" spans="1:7" ht="15.75" thickBot="1">
      <c r="A2" s="1" t="s">
        <v>0</v>
      </c>
      <c r="B2" s="2">
        <v>174410</v>
      </c>
      <c r="C2" s="2" t="s">
        <v>1</v>
      </c>
      <c r="D2" s="2">
        <v>1031.28</v>
      </c>
      <c r="E2" s="2">
        <v>7</v>
      </c>
      <c r="F2">
        <f t="shared" ref="F2:F39" si="0">(E2/D2)*1000</f>
        <v>6.7876813280583352</v>
      </c>
      <c r="G2">
        <f>F2*1000/10</f>
        <v>678.7681328058336</v>
      </c>
    </row>
    <row r="3" spans="1:7" s="7" customFormat="1" ht="15.75" thickBot="1">
      <c r="A3" s="3" t="s">
        <v>2</v>
      </c>
      <c r="B3" s="4">
        <v>174411</v>
      </c>
      <c r="C3" s="4" t="s">
        <v>3</v>
      </c>
      <c r="D3" s="4">
        <v>1037.19</v>
      </c>
      <c r="E3" s="4">
        <v>7</v>
      </c>
      <c r="F3">
        <f t="shared" si="0"/>
        <v>6.7490045218330295</v>
      </c>
      <c r="G3">
        <f t="shared" ref="G3:G39" si="1">F3*1000/10</f>
        <v>674.90045218330295</v>
      </c>
    </row>
    <row r="4" spans="1:7" s="7" customFormat="1" ht="15.75" thickBot="1">
      <c r="A4" s="3" t="s">
        <v>4</v>
      </c>
      <c r="B4" s="4">
        <v>174412</v>
      </c>
      <c r="C4" s="4" t="s">
        <v>5</v>
      </c>
      <c r="D4" s="4">
        <v>1218.49</v>
      </c>
      <c r="E4" s="4">
        <v>7</v>
      </c>
      <c r="F4">
        <f t="shared" si="0"/>
        <v>5.7448153041879699</v>
      </c>
      <c r="G4">
        <f t="shared" si="1"/>
        <v>574.48153041879698</v>
      </c>
    </row>
    <row r="5" spans="1:7" s="7" customFormat="1" ht="15.75" thickBot="1">
      <c r="A5" s="3" t="s">
        <v>6</v>
      </c>
      <c r="B5" s="4">
        <v>174413</v>
      </c>
      <c r="C5" s="4" t="s">
        <v>7</v>
      </c>
      <c r="D5" s="4">
        <v>976.17</v>
      </c>
      <c r="E5" s="4">
        <v>6</v>
      </c>
      <c r="F5">
        <f t="shared" si="0"/>
        <v>6.1464703893788988</v>
      </c>
      <c r="G5">
        <f t="shared" si="1"/>
        <v>614.64703893788987</v>
      </c>
    </row>
    <row r="6" spans="1:7" s="7" customFormat="1" ht="15.75" thickBot="1">
      <c r="A6" s="5" t="s">
        <v>8</v>
      </c>
      <c r="B6" s="6">
        <v>174414</v>
      </c>
      <c r="C6" s="6" t="s">
        <v>9</v>
      </c>
      <c r="D6" s="6">
        <v>2089.35</v>
      </c>
      <c r="E6" s="6">
        <v>4.2</v>
      </c>
      <c r="F6" s="7">
        <f t="shared" si="0"/>
        <v>2.0101945581161607</v>
      </c>
      <c r="G6" s="7">
        <f t="shared" si="1"/>
        <v>201.01945581161607</v>
      </c>
    </row>
    <row r="7" spans="1:7" s="7" customFormat="1" ht="15.75" thickBot="1">
      <c r="A7" s="3" t="s">
        <v>10</v>
      </c>
      <c r="B7" s="4">
        <v>174415</v>
      </c>
      <c r="C7" s="4" t="s">
        <v>11</v>
      </c>
      <c r="D7" s="4">
        <v>845.91</v>
      </c>
      <c r="E7" s="4">
        <v>7</v>
      </c>
      <c r="F7">
        <f t="shared" si="0"/>
        <v>8.2751120095518438</v>
      </c>
      <c r="G7">
        <f t="shared" si="1"/>
        <v>827.51120095518434</v>
      </c>
    </row>
    <row r="8" spans="1:7" s="7" customFormat="1" ht="15.75" thickBot="1">
      <c r="A8" s="3" t="s">
        <v>12</v>
      </c>
      <c r="B8" s="4">
        <v>174416</v>
      </c>
      <c r="C8" s="4" t="s">
        <v>13</v>
      </c>
      <c r="D8" s="4">
        <v>1655.8</v>
      </c>
      <c r="E8" s="4">
        <v>6.9</v>
      </c>
      <c r="F8">
        <f t="shared" si="0"/>
        <v>4.1671699480613604</v>
      </c>
      <c r="G8">
        <f t="shared" si="1"/>
        <v>416.71699480613609</v>
      </c>
    </row>
    <row r="9" spans="1:7" s="7" customFormat="1" ht="24.75" thickBot="1">
      <c r="A9" s="5" t="s">
        <v>14</v>
      </c>
      <c r="B9" s="6">
        <v>174417</v>
      </c>
      <c r="C9" s="6" t="s">
        <v>15</v>
      </c>
      <c r="D9" s="6">
        <v>3025.39</v>
      </c>
      <c r="E9" s="6">
        <v>5.2</v>
      </c>
      <c r="F9" s="7">
        <f t="shared" si="0"/>
        <v>1.7187866688261679</v>
      </c>
      <c r="G9" s="7">
        <f t="shared" si="1"/>
        <v>171.87866688261678</v>
      </c>
    </row>
    <row r="10" spans="1:7" ht="15.75" thickBot="1">
      <c r="A10" s="3" t="s">
        <v>16</v>
      </c>
      <c r="B10" s="4">
        <v>174418</v>
      </c>
      <c r="C10" s="4" t="s">
        <v>17</v>
      </c>
      <c r="D10" s="4">
        <v>1566.9</v>
      </c>
      <c r="E10" s="4">
        <v>6</v>
      </c>
      <c r="F10">
        <f t="shared" si="0"/>
        <v>3.8292169251388088</v>
      </c>
      <c r="G10">
        <f t="shared" si="1"/>
        <v>382.92169251388088</v>
      </c>
    </row>
    <row r="11" spans="1:7" ht="15.75" thickBot="1">
      <c r="A11" s="3" t="s">
        <v>18</v>
      </c>
      <c r="B11" s="4">
        <v>174419</v>
      </c>
      <c r="C11" s="4" t="s">
        <v>19</v>
      </c>
      <c r="D11" s="4">
        <v>1323.56</v>
      </c>
      <c r="E11" s="4">
        <v>7</v>
      </c>
      <c r="F11">
        <f t="shared" si="0"/>
        <v>5.2887666596149785</v>
      </c>
      <c r="G11">
        <f t="shared" si="1"/>
        <v>528.87666596149779</v>
      </c>
    </row>
    <row r="12" spans="1:7" ht="15.75" thickBot="1">
      <c r="A12" s="3" t="s">
        <v>20</v>
      </c>
      <c r="B12" s="4">
        <v>174420</v>
      </c>
      <c r="C12" s="4" t="s">
        <v>21</v>
      </c>
      <c r="D12" s="4">
        <v>1218.44</v>
      </c>
      <c r="E12" s="4">
        <v>4</v>
      </c>
      <c r="F12">
        <f t="shared" si="0"/>
        <v>3.2828863136469582</v>
      </c>
      <c r="G12">
        <f t="shared" si="1"/>
        <v>328.28863136469579</v>
      </c>
    </row>
    <row r="13" spans="1:7" ht="15.75" thickBot="1">
      <c r="A13" s="3" t="s">
        <v>22</v>
      </c>
      <c r="B13" s="4">
        <v>174421</v>
      </c>
      <c r="C13" s="4" t="s">
        <v>23</v>
      </c>
      <c r="D13" s="4">
        <v>532.6</v>
      </c>
      <c r="E13" s="4">
        <v>7</v>
      </c>
      <c r="F13">
        <f t="shared" si="0"/>
        <v>13.143071723619977</v>
      </c>
      <c r="G13">
        <f t="shared" si="1"/>
        <v>1314.3071723619978</v>
      </c>
    </row>
    <row r="14" spans="1:7" s="7" customFormat="1" ht="15.75" thickBot="1">
      <c r="A14" s="5" t="s">
        <v>24</v>
      </c>
      <c r="B14" s="6">
        <v>174422</v>
      </c>
      <c r="C14" s="6" t="s">
        <v>81</v>
      </c>
      <c r="D14" s="6">
        <v>2333.61</v>
      </c>
      <c r="E14" s="6">
        <v>5.2</v>
      </c>
      <c r="F14" s="7">
        <f t="shared" si="0"/>
        <v>2.2283072150016499</v>
      </c>
      <c r="G14" s="7">
        <f t="shared" si="1"/>
        <v>222.83072150016497</v>
      </c>
    </row>
    <row r="15" spans="1:7" ht="15.75" thickBot="1">
      <c r="A15" s="3" t="s">
        <v>26</v>
      </c>
      <c r="B15" s="4">
        <v>174423</v>
      </c>
      <c r="C15" s="4" t="s">
        <v>27</v>
      </c>
      <c r="D15" s="4">
        <v>1129.3800000000001</v>
      </c>
      <c r="E15" s="4">
        <v>4</v>
      </c>
      <c r="F15">
        <f t="shared" si="0"/>
        <v>3.5417662788432587</v>
      </c>
      <c r="G15">
        <f t="shared" si="1"/>
        <v>354.17662788432585</v>
      </c>
    </row>
    <row r="16" spans="1:7" ht="15.75" thickBot="1">
      <c r="A16" s="3" t="s">
        <v>28</v>
      </c>
      <c r="B16" s="4">
        <v>174424</v>
      </c>
      <c r="C16" s="4" t="s">
        <v>82</v>
      </c>
      <c r="D16" s="4">
        <v>1622.87</v>
      </c>
      <c r="E16" s="4">
        <v>5.6</v>
      </c>
      <c r="F16">
        <f t="shared" si="0"/>
        <v>3.4506768872429707</v>
      </c>
      <c r="G16">
        <f t="shared" si="1"/>
        <v>345.06768872429706</v>
      </c>
    </row>
    <row r="17" spans="1:7" ht="15.75" thickBot="1">
      <c r="A17" s="3" t="s">
        <v>29</v>
      </c>
      <c r="B17" s="4">
        <v>174425</v>
      </c>
      <c r="C17" s="4" t="s">
        <v>30</v>
      </c>
      <c r="D17" s="4">
        <v>1307.4100000000001</v>
      </c>
      <c r="E17" s="4">
        <v>6</v>
      </c>
      <c r="F17">
        <f t="shared" si="0"/>
        <v>4.5892260270305414</v>
      </c>
      <c r="G17">
        <f t="shared" si="1"/>
        <v>458.92260270305417</v>
      </c>
    </row>
    <row r="18" spans="1:7" ht="15.75" thickBot="1">
      <c r="A18" s="3" t="s">
        <v>31</v>
      </c>
      <c r="B18" s="4">
        <v>174426</v>
      </c>
      <c r="C18" s="4" t="s">
        <v>32</v>
      </c>
      <c r="D18" s="4">
        <v>2060.4899999999998</v>
      </c>
      <c r="E18" s="4">
        <v>7</v>
      </c>
      <c r="F18">
        <f t="shared" si="0"/>
        <v>3.3972501686492054</v>
      </c>
      <c r="G18">
        <f t="shared" si="1"/>
        <v>339.72501686492058</v>
      </c>
    </row>
    <row r="19" spans="1:7" ht="15.75" thickBot="1">
      <c r="A19" s="3" t="s">
        <v>33</v>
      </c>
      <c r="B19" s="4">
        <v>174427</v>
      </c>
      <c r="C19" s="4" t="s">
        <v>34</v>
      </c>
      <c r="D19" s="4">
        <v>915.13</v>
      </c>
      <c r="E19" s="4">
        <v>7</v>
      </c>
      <c r="F19">
        <f t="shared" si="0"/>
        <v>7.6491864543835302</v>
      </c>
      <c r="G19">
        <f t="shared" si="1"/>
        <v>764.918645438353</v>
      </c>
    </row>
    <row r="20" spans="1:7" ht="15.75" thickBot="1">
      <c r="A20" s="3" t="s">
        <v>35</v>
      </c>
      <c r="B20" s="4">
        <v>174428</v>
      </c>
      <c r="C20" s="4" t="s">
        <v>36</v>
      </c>
      <c r="D20" s="4">
        <v>1099.31</v>
      </c>
      <c r="E20" s="4">
        <v>6.2</v>
      </c>
      <c r="F20">
        <f t="shared" si="0"/>
        <v>5.6399013926917805</v>
      </c>
      <c r="G20">
        <f t="shared" si="1"/>
        <v>563.99013926917803</v>
      </c>
    </row>
    <row r="21" spans="1:7" ht="15.75" thickBot="1">
      <c r="A21" s="3" t="s">
        <v>33</v>
      </c>
      <c r="B21" s="4">
        <v>174429</v>
      </c>
      <c r="C21" s="4" t="s">
        <v>37</v>
      </c>
      <c r="D21" s="4">
        <v>873.97</v>
      </c>
      <c r="E21" s="4">
        <v>6</v>
      </c>
      <c r="F21">
        <f t="shared" si="0"/>
        <v>6.8652242067805531</v>
      </c>
      <c r="G21">
        <f t="shared" si="1"/>
        <v>686.52242067805525</v>
      </c>
    </row>
    <row r="22" spans="1:7" ht="15.75" thickBot="1">
      <c r="A22" s="1" t="s">
        <v>38</v>
      </c>
      <c r="B22" s="2">
        <v>174430</v>
      </c>
      <c r="C22" s="2" t="s">
        <v>39</v>
      </c>
      <c r="D22" s="2">
        <v>1352.54</v>
      </c>
      <c r="E22" s="2">
        <v>6</v>
      </c>
      <c r="F22">
        <f t="shared" si="0"/>
        <v>4.4360980081919941</v>
      </c>
      <c r="G22">
        <f t="shared" si="1"/>
        <v>443.60980081919945</v>
      </c>
    </row>
    <row r="23" spans="1:7" ht="15.75" thickBot="1">
      <c r="A23" s="3" t="s">
        <v>40</v>
      </c>
      <c r="B23" s="4">
        <v>174431</v>
      </c>
      <c r="C23" s="4" t="s">
        <v>41</v>
      </c>
      <c r="D23" s="4">
        <v>1399.66</v>
      </c>
      <c r="E23" s="4">
        <v>5.8</v>
      </c>
      <c r="F23">
        <f t="shared" si="0"/>
        <v>4.1438635097095009</v>
      </c>
      <c r="G23">
        <f t="shared" si="1"/>
        <v>414.3863509709501</v>
      </c>
    </row>
    <row r="24" spans="1:7" ht="15.75" thickBot="1">
      <c r="A24" s="3" t="s">
        <v>42</v>
      </c>
      <c r="B24" s="4">
        <v>174432</v>
      </c>
      <c r="C24" s="4" t="s">
        <v>43</v>
      </c>
      <c r="D24" s="4">
        <v>889.12</v>
      </c>
      <c r="E24" s="4">
        <v>6.4</v>
      </c>
      <c r="F24">
        <f t="shared" si="0"/>
        <v>7.198128486593486</v>
      </c>
      <c r="G24">
        <f t="shared" si="1"/>
        <v>719.81284865934856</v>
      </c>
    </row>
    <row r="25" spans="1:7" ht="15.75" thickBot="1">
      <c r="A25" s="3" t="s">
        <v>40</v>
      </c>
      <c r="B25" s="4">
        <v>174433</v>
      </c>
      <c r="C25" s="4" t="s">
        <v>44</v>
      </c>
      <c r="D25" s="4">
        <v>1219.4100000000001</v>
      </c>
      <c r="E25" s="4">
        <v>5.2</v>
      </c>
      <c r="F25">
        <f t="shared" si="0"/>
        <v>4.2643573531461936</v>
      </c>
      <c r="G25">
        <f t="shared" si="1"/>
        <v>426.43573531461936</v>
      </c>
    </row>
    <row r="26" spans="1:7" s="7" customFormat="1" ht="15.75" thickBot="1">
      <c r="A26" s="5" t="s">
        <v>45</v>
      </c>
      <c r="B26" s="6">
        <v>174434</v>
      </c>
      <c r="C26" s="6" t="s">
        <v>46</v>
      </c>
      <c r="D26" s="6">
        <v>2049.41</v>
      </c>
      <c r="E26" s="6">
        <v>4.0999999999999996</v>
      </c>
      <c r="F26" s="7">
        <f t="shared" si="0"/>
        <v>2.0005757754670856</v>
      </c>
      <c r="G26" s="7">
        <f t="shared" si="1"/>
        <v>200.05757754670856</v>
      </c>
    </row>
    <row r="27" spans="1:7" ht="15.75" thickBot="1">
      <c r="A27" s="3" t="s">
        <v>47</v>
      </c>
      <c r="B27" s="4">
        <v>174435</v>
      </c>
      <c r="C27" s="4" t="s">
        <v>48</v>
      </c>
      <c r="D27" s="4">
        <v>2243.71</v>
      </c>
      <c r="E27" s="4">
        <v>6</v>
      </c>
      <c r="F27">
        <f t="shared" si="0"/>
        <v>2.6741423802541324</v>
      </c>
      <c r="G27">
        <f t="shared" si="1"/>
        <v>267.41423802541328</v>
      </c>
    </row>
    <row r="28" spans="1:7" ht="15.75" thickBot="1">
      <c r="A28" s="3" t="s">
        <v>49</v>
      </c>
      <c r="B28" s="4">
        <v>174436</v>
      </c>
      <c r="C28" s="4" t="s">
        <v>50</v>
      </c>
      <c r="D28" s="4">
        <v>1256.44</v>
      </c>
      <c r="E28" s="4">
        <v>6.7</v>
      </c>
      <c r="F28">
        <f t="shared" si="0"/>
        <v>5.3325268218140138</v>
      </c>
      <c r="G28">
        <f t="shared" si="1"/>
        <v>533.25268218140138</v>
      </c>
    </row>
    <row r="29" spans="1:7" ht="15.75" thickBot="1">
      <c r="A29" s="3" t="s">
        <v>51</v>
      </c>
      <c r="B29" s="4">
        <v>174437</v>
      </c>
      <c r="C29" s="4" t="s">
        <v>52</v>
      </c>
      <c r="D29" s="4">
        <v>958.22</v>
      </c>
      <c r="E29" s="4">
        <v>4.8</v>
      </c>
      <c r="F29">
        <f t="shared" si="0"/>
        <v>5.0092880549351921</v>
      </c>
      <c r="G29">
        <f t="shared" si="1"/>
        <v>500.92880549351923</v>
      </c>
    </row>
    <row r="30" spans="1:7" ht="15.75" thickBot="1">
      <c r="A30" s="3" t="s">
        <v>53</v>
      </c>
      <c r="B30" s="4">
        <v>174438</v>
      </c>
      <c r="C30" s="4" t="s">
        <v>54</v>
      </c>
      <c r="D30" s="4">
        <v>1095.28</v>
      </c>
      <c r="E30" s="4">
        <v>4.2</v>
      </c>
      <c r="F30">
        <f t="shared" si="0"/>
        <v>3.8346358921919514</v>
      </c>
      <c r="G30">
        <f t="shared" si="1"/>
        <v>383.46358921919511</v>
      </c>
    </row>
    <row r="31" spans="1:7" ht="15.75" thickBot="1">
      <c r="A31" s="3" t="s">
        <v>55</v>
      </c>
      <c r="B31" s="4">
        <v>174439</v>
      </c>
      <c r="C31" s="4" t="s">
        <v>56</v>
      </c>
      <c r="D31" s="4">
        <v>1646.88</v>
      </c>
      <c r="E31" s="4">
        <v>6</v>
      </c>
      <c r="F31">
        <f t="shared" si="0"/>
        <v>3.6432526960069946</v>
      </c>
      <c r="G31">
        <f t="shared" si="1"/>
        <v>364.32526960069947</v>
      </c>
    </row>
    <row r="32" spans="1:7" s="7" customFormat="1" ht="15.75" thickBot="1">
      <c r="A32" s="5" t="s">
        <v>57</v>
      </c>
      <c r="B32" s="6">
        <v>174440</v>
      </c>
      <c r="C32" s="6" t="s">
        <v>83</v>
      </c>
      <c r="D32" s="6">
        <v>2525.79</v>
      </c>
      <c r="E32" s="6">
        <v>4.0999999999999996</v>
      </c>
      <c r="F32" s="7">
        <f t="shared" si="0"/>
        <v>1.6232545065108341</v>
      </c>
      <c r="G32" s="7">
        <f t="shared" si="1"/>
        <v>162.3254506510834</v>
      </c>
    </row>
    <row r="33" spans="1:7" s="7" customFormat="1" ht="24.75" thickBot="1">
      <c r="A33" s="5" t="s">
        <v>58</v>
      </c>
      <c r="B33" s="6">
        <v>174441</v>
      </c>
      <c r="C33" s="6" t="s">
        <v>59</v>
      </c>
      <c r="D33" s="6">
        <v>2999.4</v>
      </c>
      <c r="E33" s="6">
        <v>4.2</v>
      </c>
      <c r="F33" s="7">
        <f t="shared" si="0"/>
        <v>1.4002800560112023</v>
      </c>
      <c r="G33" s="7">
        <f t="shared" si="1"/>
        <v>140.02800560112024</v>
      </c>
    </row>
    <row r="34" spans="1:7" ht="15.75" thickBot="1">
      <c r="A34" s="3" t="s">
        <v>60</v>
      </c>
      <c r="B34" s="4">
        <v>174442</v>
      </c>
      <c r="C34" s="4" t="s">
        <v>61</v>
      </c>
      <c r="D34" s="4">
        <v>944.02</v>
      </c>
      <c r="E34" s="4">
        <v>6.1</v>
      </c>
      <c r="F34">
        <f t="shared" si="0"/>
        <v>6.4617275057731822</v>
      </c>
      <c r="G34">
        <f t="shared" si="1"/>
        <v>646.1727505773182</v>
      </c>
    </row>
    <row r="35" spans="1:7" ht="15.75" thickBot="1">
      <c r="A35" s="3" t="s">
        <v>62</v>
      </c>
      <c r="B35" s="4">
        <v>174443</v>
      </c>
      <c r="C35" s="4" t="s">
        <v>63</v>
      </c>
      <c r="D35" s="4">
        <v>876.03</v>
      </c>
      <c r="E35" s="4">
        <v>6.2</v>
      </c>
      <c r="F35">
        <f t="shared" si="0"/>
        <v>7.0773831946394532</v>
      </c>
      <c r="G35">
        <f t="shared" si="1"/>
        <v>707.73831946394534</v>
      </c>
    </row>
    <row r="36" spans="1:7" ht="15.75" thickBot="1">
      <c r="A36" s="3" t="s">
        <v>64</v>
      </c>
      <c r="B36" s="4">
        <v>174444</v>
      </c>
      <c r="C36" s="4" t="s">
        <v>84</v>
      </c>
      <c r="D36" s="4">
        <v>1258.51</v>
      </c>
      <c r="E36" s="4">
        <v>5.7</v>
      </c>
      <c r="F36">
        <f t="shared" si="0"/>
        <v>4.5291654416730891</v>
      </c>
      <c r="G36">
        <f t="shared" si="1"/>
        <v>452.91654416730887</v>
      </c>
    </row>
    <row r="37" spans="1:7" ht="15.75" thickBot="1">
      <c r="A37" s="3" t="s">
        <v>65</v>
      </c>
      <c r="B37" s="4">
        <v>174445</v>
      </c>
      <c r="C37" s="4" t="s">
        <v>66</v>
      </c>
      <c r="D37" s="4">
        <v>744.9</v>
      </c>
      <c r="E37" s="4">
        <v>5.3</v>
      </c>
      <c r="F37">
        <f t="shared" si="0"/>
        <v>7.1150489998657545</v>
      </c>
      <c r="G37">
        <f t="shared" si="1"/>
        <v>711.50489998657542</v>
      </c>
    </row>
    <row r="38" spans="1:7" ht="15.75" thickBot="1">
      <c r="A38" s="3" t="s">
        <v>67</v>
      </c>
      <c r="B38" s="4">
        <v>174446</v>
      </c>
      <c r="C38" s="4" t="s">
        <v>68</v>
      </c>
      <c r="D38" s="4">
        <v>915.11</v>
      </c>
      <c r="E38" s="4">
        <v>4.5999999999999996</v>
      </c>
      <c r="F38">
        <f t="shared" si="0"/>
        <v>5.0267180994634515</v>
      </c>
      <c r="G38">
        <f t="shared" si="1"/>
        <v>502.67180994634521</v>
      </c>
    </row>
    <row r="39" spans="1:7" ht="15.75" thickBot="1">
      <c r="A39" s="3" t="s">
        <v>69</v>
      </c>
      <c r="B39" s="4">
        <v>174447</v>
      </c>
      <c r="C39" s="4" t="s">
        <v>70</v>
      </c>
      <c r="D39" s="4">
        <v>1591.84</v>
      </c>
      <c r="E39" s="4">
        <v>6.3</v>
      </c>
      <c r="F39">
        <f t="shared" si="0"/>
        <v>3.9576841893657657</v>
      </c>
      <c r="G39">
        <f t="shared" si="1"/>
        <v>395.76841893657655</v>
      </c>
    </row>
  </sheetData>
  <sortState ref="A2:H39">
    <sortCondition ref="B1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9"/>
  <sheetViews>
    <sheetView topLeftCell="A28" workbookViewId="0">
      <selection activeCell="A36" sqref="A36"/>
    </sheetView>
  </sheetViews>
  <sheetFormatPr defaultRowHeight="15"/>
  <cols>
    <col min="1" max="1" width="56.85546875" customWidth="1"/>
  </cols>
  <sheetData>
    <row r="1" spans="1:1" ht="15.75" thickBot="1">
      <c r="A1" t="s">
        <v>73</v>
      </c>
    </row>
    <row r="2" spans="1:1" ht="15.75" thickBot="1">
      <c r="A2" s="2" t="s">
        <v>1</v>
      </c>
    </row>
    <row r="3" spans="1:1" ht="15.75" thickBot="1">
      <c r="A3" s="4" t="s">
        <v>3</v>
      </c>
    </row>
    <row r="4" spans="1:1" ht="15.75" thickBot="1">
      <c r="A4" s="4" t="s">
        <v>5</v>
      </c>
    </row>
    <row r="5" spans="1:1" ht="15.75" thickBot="1">
      <c r="A5" s="4" t="s">
        <v>7</v>
      </c>
    </row>
    <row r="6" spans="1:1" ht="15.75" thickBot="1">
      <c r="A6" s="6" t="s">
        <v>9</v>
      </c>
    </row>
    <row r="7" spans="1:1" ht="15.75" thickBot="1">
      <c r="A7" s="4" t="s">
        <v>11</v>
      </c>
    </row>
    <row r="8" spans="1:1" ht="15.75" thickBot="1">
      <c r="A8" s="4" t="s">
        <v>13</v>
      </c>
    </row>
    <row r="9" spans="1:1" ht="15.75" thickBot="1">
      <c r="A9" s="6" t="s">
        <v>15</v>
      </c>
    </row>
    <row r="10" spans="1:1" ht="15.75" thickBot="1">
      <c r="A10" s="4" t="s">
        <v>17</v>
      </c>
    </row>
    <row r="11" spans="1:1" ht="15.75" thickBot="1">
      <c r="A11" s="4" t="s">
        <v>19</v>
      </c>
    </row>
    <row r="12" spans="1:1" ht="15.75" thickBot="1">
      <c r="A12" s="4" t="s">
        <v>21</v>
      </c>
    </row>
    <row r="13" spans="1:1" ht="15.75" thickBot="1">
      <c r="A13" s="4" t="s">
        <v>23</v>
      </c>
    </row>
    <row r="14" spans="1:1" s="10" customFormat="1" ht="15.75" thickBot="1">
      <c r="A14" s="9" t="s">
        <v>25</v>
      </c>
    </row>
    <row r="15" spans="1:1" ht="15.75" thickBot="1">
      <c r="A15" s="4" t="s">
        <v>27</v>
      </c>
    </row>
    <row r="16" spans="1:1" ht="15.75" thickBot="1">
      <c r="A16" s="8" t="s">
        <v>78</v>
      </c>
    </row>
    <row r="17" spans="1:1" ht="15.75" thickBot="1">
      <c r="A17" s="4" t="s">
        <v>30</v>
      </c>
    </row>
    <row r="18" spans="1:1" ht="15.75" thickBot="1">
      <c r="A18" s="4" t="s">
        <v>32</v>
      </c>
    </row>
    <row r="19" spans="1:1" ht="15.75" thickBot="1">
      <c r="A19" s="4" t="s">
        <v>34</v>
      </c>
    </row>
    <row r="20" spans="1:1" ht="15.75" thickBot="1">
      <c r="A20" s="4" t="s">
        <v>36</v>
      </c>
    </row>
    <row r="21" spans="1:1" ht="15.75" thickBot="1">
      <c r="A21" s="4" t="s">
        <v>37</v>
      </c>
    </row>
    <row r="22" spans="1:1" ht="15.75" thickBot="1">
      <c r="A22" s="2" t="s">
        <v>39</v>
      </c>
    </row>
    <row r="23" spans="1:1" ht="15.75" thickBot="1">
      <c r="A23" s="4" t="s">
        <v>41</v>
      </c>
    </row>
    <row r="24" spans="1:1" ht="15.75" thickBot="1">
      <c r="A24" s="4" t="s">
        <v>43</v>
      </c>
    </row>
    <row r="25" spans="1:1" ht="15.75" thickBot="1">
      <c r="A25" s="4" t="s">
        <v>44</v>
      </c>
    </row>
    <row r="26" spans="1:1" ht="15.75" thickBot="1">
      <c r="A26" s="6" t="s">
        <v>46</v>
      </c>
    </row>
    <row r="27" spans="1:1" ht="15.75" thickBot="1">
      <c r="A27" s="4" t="s">
        <v>48</v>
      </c>
    </row>
    <row r="28" spans="1:1" ht="15.75" thickBot="1">
      <c r="A28" s="4" t="s">
        <v>50</v>
      </c>
    </row>
    <row r="29" spans="1:1" ht="15.75" thickBot="1">
      <c r="A29" s="4" t="s">
        <v>52</v>
      </c>
    </row>
    <row r="30" spans="1:1" ht="15.75" thickBot="1">
      <c r="A30" s="4" t="s">
        <v>54</v>
      </c>
    </row>
    <row r="31" spans="1:1" ht="15.75" thickBot="1">
      <c r="A31" s="4" t="s">
        <v>56</v>
      </c>
    </row>
    <row r="32" spans="1:1" ht="15.75" thickBot="1">
      <c r="A32" s="9" t="s">
        <v>79</v>
      </c>
    </row>
    <row r="33" spans="1:1" ht="15.75" thickBot="1">
      <c r="A33" s="6" t="s">
        <v>59</v>
      </c>
    </row>
    <row r="34" spans="1:1" ht="15.75" thickBot="1">
      <c r="A34" s="4" t="s">
        <v>61</v>
      </c>
    </row>
    <row r="35" spans="1:1" ht="15.75" thickBot="1">
      <c r="A35" s="4" t="s">
        <v>63</v>
      </c>
    </row>
    <row r="36" spans="1:1" ht="15.75" thickBot="1">
      <c r="A36" s="11" t="s">
        <v>80</v>
      </c>
    </row>
    <row r="37" spans="1:1" ht="15.75" thickBot="1">
      <c r="A37" s="4" t="s">
        <v>66</v>
      </c>
    </row>
    <row r="38" spans="1:1" ht="15.75" thickBot="1">
      <c r="A38" s="4" t="s">
        <v>68</v>
      </c>
    </row>
    <row r="39" spans="1:1" ht="15.75" thickBot="1">
      <c r="A39" s="4" t="s">
        <v>70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C32" sqref="C1:C32"/>
    </sheetView>
  </sheetViews>
  <sheetFormatPr defaultRowHeight="15"/>
  <cols>
    <col min="3" max="3" width="40.5703125" customWidth="1"/>
  </cols>
  <sheetData>
    <row r="1" spans="1:3" ht="15.75" thickBot="1">
      <c r="A1" s="1" t="s">
        <v>0</v>
      </c>
      <c r="B1" s="2">
        <v>174410</v>
      </c>
      <c r="C1" s="2" t="s">
        <v>1</v>
      </c>
    </row>
    <row r="2" spans="1:3" ht="15.75" thickBot="1">
      <c r="A2" s="3" t="s">
        <v>2</v>
      </c>
      <c r="B2" s="4">
        <v>174411</v>
      </c>
      <c r="C2" s="4" t="s">
        <v>3</v>
      </c>
    </row>
    <row r="3" spans="1:3" ht="15.75" thickBot="1">
      <c r="A3" s="3" t="s">
        <v>4</v>
      </c>
      <c r="B3" s="4">
        <v>174412</v>
      </c>
      <c r="C3" s="4" t="s">
        <v>5</v>
      </c>
    </row>
    <row r="4" spans="1:3" ht="15.75" thickBot="1">
      <c r="A4" s="3" t="s">
        <v>6</v>
      </c>
      <c r="B4" s="4">
        <v>174413</v>
      </c>
      <c r="C4" s="4" t="s">
        <v>7</v>
      </c>
    </row>
    <row r="5" spans="1:3" ht="15.75" thickBot="1">
      <c r="A5" s="3" t="s">
        <v>10</v>
      </c>
      <c r="B5" s="4">
        <v>174415</v>
      </c>
      <c r="C5" s="4" t="s">
        <v>11</v>
      </c>
    </row>
    <row r="6" spans="1:3" ht="15.75" thickBot="1">
      <c r="A6" s="3" t="s">
        <v>12</v>
      </c>
      <c r="B6" s="4">
        <v>174416</v>
      </c>
      <c r="C6" s="4" t="s">
        <v>13</v>
      </c>
    </row>
    <row r="7" spans="1:3" ht="15.75" thickBot="1">
      <c r="A7" s="3" t="s">
        <v>16</v>
      </c>
      <c r="B7" s="4">
        <v>174418</v>
      </c>
      <c r="C7" s="4" t="s">
        <v>17</v>
      </c>
    </row>
    <row r="8" spans="1:3" ht="15.75" thickBot="1">
      <c r="A8" s="3" t="s">
        <v>18</v>
      </c>
      <c r="B8" s="4">
        <v>174419</v>
      </c>
      <c r="C8" s="4" t="s">
        <v>19</v>
      </c>
    </row>
    <row r="9" spans="1:3" ht="15.75" thickBot="1">
      <c r="A9" s="3" t="s">
        <v>20</v>
      </c>
      <c r="B9" s="4">
        <v>174420</v>
      </c>
      <c r="C9" s="4" t="s">
        <v>21</v>
      </c>
    </row>
    <row r="10" spans="1:3" ht="15.75" thickBot="1">
      <c r="A10" s="3" t="s">
        <v>22</v>
      </c>
      <c r="B10" s="4">
        <v>174421</v>
      </c>
      <c r="C10" s="4" t="s">
        <v>23</v>
      </c>
    </row>
    <row r="11" spans="1:3" ht="15.75" thickBot="1">
      <c r="A11" s="3" t="s">
        <v>26</v>
      </c>
      <c r="B11" s="4">
        <v>174423</v>
      </c>
      <c r="C11" s="4" t="s">
        <v>27</v>
      </c>
    </row>
    <row r="12" spans="1:3" ht="15.75" thickBot="1">
      <c r="A12" s="3" t="s">
        <v>28</v>
      </c>
      <c r="B12" s="4">
        <v>174424</v>
      </c>
      <c r="C12" s="4" t="s">
        <v>82</v>
      </c>
    </row>
    <row r="13" spans="1:3" ht="15.75" thickBot="1">
      <c r="A13" s="3" t="s">
        <v>29</v>
      </c>
      <c r="B13" s="4">
        <v>174425</v>
      </c>
      <c r="C13" s="4" t="s">
        <v>30</v>
      </c>
    </row>
    <row r="14" spans="1:3" ht="15.75" thickBot="1">
      <c r="A14" s="3" t="s">
        <v>31</v>
      </c>
      <c r="B14" s="4">
        <v>174426</v>
      </c>
      <c r="C14" s="4" t="s">
        <v>32</v>
      </c>
    </row>
    <row r="15" spans="1:3" ht="15.75" thickBot="1">
      <c r="A15" s="3" t="s">
        <v>33</v>
      </c>
      <c r="B15" s="4">
        <v>174427</v>
      </c>
      <c r="C15" s="4" t="s">
        <v>34</v>
      </c>
    </row>
    <row r="16" spans="1:3" ht="15.75" thickBot="1">
      <c r="A16" s="3" t="s">
        <v>35</v>
      </c>
      <c r="B16" s="4">
        <v>174428</v>
      </c>
      <c r="C16" s="4" t="s">
        <v>36</v>
      </c>
    </row>
    <row r="17" spans="1:3" ht="15.75" thickBot="1">
      <c r="A17" s="3" t="s">
        <v>33</v>
      </c>
      <c r="B17" s="4">
        <v>174429</v>
      </c>
      <c r="C17" s="4" t="s">
        <v>37</v>
      </c>
    </row>
    <row r="18" spans="1:3" ht="15.75" thickBot="1">
      <c r="A18" s="1" t="s">
        <v>38</v>
      </c>
      <c r="B18" s="2">
        <v>174430</v>
      </c>
      <c r="C18" s="2" t="s">
        <v>39</v>
      </c>
    </row>
    <row r="19" spans="1:3" ht="15.75" thickBot="1">
      <c r="A19" s="3" t="s">
        <v>40</v>
      </c>
      <c r="B19" s="4">
        <v>174431</v>
      </c>
      <c r="C19" s="4" t="s">
        <v>41</v>
      </c>
    </row>
    <row r="20" spans="1:3" ht="15.75" thickBot="1">
      <c r="A20" s="3" t="s">
        <v>42</v>
      </c>
      <c r="B20" s="4">
        <v>174432</v>
      </c>
      <c r="C20" s="4" t="s">
        <v>43</v>
      </c>
    </row>
    <row r="21" spans="1:3" ht="15.75" thickBot="1">
      <c r="A21" s="3" t="s">
        <v>40</v>
      </c>
      <c r="B21" s="4">
        <v>174433</v>
      </c>
      <c r="C21" s="4" t="s">
        <v>44</v>
      </c>
    </row>
    <row r="22" spans="1:3" ht="15.75" thickBot="1">
      <c r="A22" s="3" t="s">
        <v>47</v>
      </c>
      <c r="B22" s="4">
        <v>174435</v>
      </c>
      <c r="C22" s="4" t="s">
        <v>48</v>
      </c>
    </row>
    <row r="23" spans="1:3" ht="15.75" thickBot="1">
      <c r="A23" s="3" t="s">
        <v>49</v>
      </c>
      <c r="B23" s="4">
        <v>174436</v>
      </c>
      <c r="C23" s="4" t="s">
        <v>50</v>
      </c>
    </row>
    <row r="24" spans="1:3" ht="15.75" thickBot="1">
      <c r="A24" s="3" t="s">
        <v>51</v>
      </c>
      <c r="B24" s="4">
        <v>174437</v>
      </c>
      <c r="C24" s="4" t="s">
        <v>52</v>
      </c>
    </row>
    <row r="25" spans="1:3" ht="15.75" thickBot="1">
      <c r="A25" s="3" t="s">
        <v>53</v>
      </c>
      <c r="B25" s="4">
        <v>174438</v>
      </c>
      <c r="C25" s="4" t="s">
        <v>54</v>
      </c>
    </row>
    <row r="26" spans="1:3" ht="15.75" thickBot="1">
      <c r="A26" s="3" t="s">
        <v>55</v>
      </c>
      <c r="B26" s="4">
        <v>174439</v>
      </c>
      <c r="C26" s="4" t="s">
        <v>56</v>
      </c>
    </row>
    <row r="27" spans="1:3" ht="15.75" thickBot="1">
      <c r="A27" s="3" t="s">
        <v>60</v>
      </c>
      <c r="B27" s="4">
        <v>174442</v>
      </c>
      <c r="C27" s="4" t="s">
        <v>61</v>
      </c>
    </row>
    <row r="28" spans="1:3" ht="15.75" thickBot="1">
      <c r="A28" s="3" t="s">
        <v>62</v>
      </c>
      <c r="B28" s="4">
        <v>174443</v>
      </c>
      <c r="C28" s="4" t="s">
        <v>63</v>
      </c>
    </row>
    <row r="29" spans="1:3" ht="15.75" thickBot="1">
      <c r="A29" s="3" t="s">
        <v>64</v>
      </c>
      <c r="B29" s="4">
        <v>174444</v>
      </c>
      <c r="C29" s="4" t="s">
        <v>84</v>
      </c>
    </row>
    <row r="30" spans="1:3" ht="15.75" thickBot="1">
      <c r="A30" s="3" t="s">
        <v>65</v>
      </c>
      <c r="B30" s="4">
        <v>174445</v>
      </c>
      <c r="C30" s="4" t="s">
        <v>66</v>
      </c>
    </row>
    <row r="31" spans="1:3" ht="15.75" thickBot="1">
      <c r="A31" s="3" t="s">
        <v>67</v>
      </c>
      <c r="B31" s="4">
        <v>174446</v>
      </c>
      <c r="C31" s="4" t="s">
        <v>68</v>
      </c>
    </row>
    <row r="32" spans="1:3" ht="15.75" thickBot="1">
      <c r="A32" s="3" t="s">
        <v>69</v>
      </c>
      <c r="B32" s="4">
        <v>174447</v>
      </c>
      <c r="C32" s="4" t="s">
        <v>70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8"/>
  <sheetViews>
    <sheetView workbookViewId="0">
      <selection activeCell="A127" sqref="A127:XFD127"/>
    </sheetView>
  </sheetViews>
  <sheetFormatPr defaultRowHeight="15"/>
  <cols>
    <col min="1" max="1" width="52.28515625" customWidth="1"/>
    <col min="2" max="2" width="29.28515625" customWidth="1"/>
    <col min="12" max="12" width="12" bestFit="1" customWidth="1"/>
    <col min="15" max="15" width="11.5703125" customWidth="1"/>
  </cols>
  <sheetData>
    <row r="1" spans="1:2">
      <c r="A1" t="s">
        <v>87</v>
      </c>
      <c r="B1">
        <v>1031.6360299999999</v>
      </c>
    </row>
    <row r="2" spans="1:2">
      <c r="A2" t="s">
        <v>89</v>
      </c>
      <c r="B2">
        <v>1037.5738200000001</v>
      </c>
    </row>
    <row r="3" spans="1:2">
      <c r="A3" t="s">
        <v>90</v>
      </c>
      <c r="B3">
        <v>1218.6551099999999</v>
      </c>
    </row>
    <row r="4" spans="1:2">
      <c r="A4" t="s">
        <v>91</v>
      </c>
      <c r="B4">
        <v>976.50329999999997</v>
      </c>
    </row>
    <row r="5" spans="1:2">
      <c r="A5" t="s">
        <v>92</v>
      </c>
      <c r="B5">
        <v>846.43156999999997</v>
      </c>
    </row>
    <row r="6" spans="1:2">
      <c r="A6" t="s">
        <v>93</v>
      </c>
      <c r="B6">
        <v>1655.82484</v>
      </c>
    </row>
    <row r="7" spans="1:2">
      <c r="A7" t="s">
        <v>94</v>
      </c>
      <c r="B7">
        <v>1566.8461</v>
      </c>
    </row>
    <row r="8" spans="1:2">
      <c r="A8" t="s">
        <v>95</v>
      </c>
      <c r="B8">
        <v>1323.7518399999999</v>
      </c>
    </row>
    <row r="9" spans="1:2">
      <c r="A9" t="s">
        <v>96</v>
      </c>
      <c r="B9">
        <v>1218.6741999999999</v>
      </c>
    </row>
    <row r="10" spans="1:2">
      <c r="A10" t="s">
        <v>97</v>
      </c>
      <c r="B10">
        <v>533.30418999999995</v>
      </c>
    </row>
    <row r="11" spans="1:2">
      <c r="A11" t="s">
        <v>98</v>
      </c>
      <c r="B11">
        <v>1129.6952699999999</v>
      </c>
    </row>
    <row r="12" spans="1:2">
      <c r="A12" t="s">
        <v>99</v>
      </c>
      <c r="B12">
        <v>1622.84313</v>
      </c>
    </row>
    <row r="13" spans="1:2">
      <c r="A13" t="s">
        <v>100</v>
      </c>
      <c r="B13">
        <v>1307.6008400000001</v>
      </c>
    </row>
    <row r="14" spans="1:2">
      <c r="A14" t="s">
        <v>86</v>
      </c>
      <c r="B14">
        <v>2060.22264</v>
      </c>
    </row>
    <row r="15" spans="1:2">
      <c r="A15" t="s">
        <v>34</v>
      </c>
      <c r="B15">
        <v>915.51927999999998</v>
      </c>
    </row>
    <row r="16" spans="1:2">
      <c r="A16" t="s">
        <v>36</v>
      </c>
      <c r="B16">
        <v>1099.64698</v>
      </c>
    </row>
    <row r="17" spans="1:2">
      <c r="A17" t="s">
        <v>37</v>
      </c>
      <c r="B17">
        <v>874.46286999999995</v>
      </c>
    </row>
    <row r="18" spans="1:2">
      <c r="A18" t="s">
        <v>39</v>
      </c>
      <c r="B18">
        <v>1352.65148</v>
      </c>
    </row>
    <row r="19" spans="1:2">
      <c r="A19" t="s">
        <v>41</v>
      </c>
      <c r="B19">
        <v>1399.8155099999999</v>
      </c>
    </row>
    <row r="20" spans="1:2">
      <c r="A20" t="s">
        <v>43</v>
      </c>
      <c r="B20">
        <v>889.56179999999995</v>
      </c>
    </row>
    <row r="21" spans="1:2">
      <c r="A21" t="s">
        <v>44</v>
      </c>
      <c r="B21">
        <v>1219.6892399999999</v>
      </c>
    </row>
    <row r="22" spans="1:2">
      <c r="A22" t="s">
        <v>105</v>
      </c>
      <c r="B22">
        <v>2243.2467999999999</v>
      </c>
    </row>
    <row r="23" spans="1:2">
      <c r="A23" t="s">
        <v>50</v>
      </c>
      <c r="B23">
        <v>1256.6957299999999</v>
      </c>
    </row>
    <row r="24" spans="1:2">
      <c r="A24" t="s">
        <v>52</v>
      </c>
      <c r="B24">
        <v>958.60841000000005</v>
      </c>
    </row>
    <row r="25" spans="1:2">
      <c r="A25" t="s">
        <v>54</v>
      </c>
      <c r="B25">
        <v>1095.59456</v>
      </c>
    </row>
    <row r="26" spans="1:2">
      <c r="A26" t="s">
        <v>56</v>
      </c>
      <c r="B26">
        <v>1646.8536799999999</v>
      </c>
    </row>
    <row r="27" spans="1:2">
      <c r="A27" t="s">
        <v>61</v>
      </c>
      <c r="B27">
        <v>944.47958000000006</v>
      </c>
    </row>
    <row r="28" spans="1:2">
      <c r="A28" t="s">
        <v>63</v>
      </c>
      <c r="B28">
        <v>876.51490999999999</v>
      </c>
    </row>
    <row r="29" spans="1:2">
      <c r="A29" t="s">
        <v>85</v>
      </c>
      <c r="B29">
        <v>1258.6724899999999</v>
      </c>
    </row>
    <row r="30" spans="1:2">
      <c r="A30" t="s">
        <v>66</v>
      </c>
      <c r="B30">
        <v>745.45666000000006</v>
      </c>
    </row>
    <row r="31" spans="1:2">
      <c r="A31" t="s">
        <v>68</v>
      </c>
      <c r="B31">
        <v>915.54106000000002</v>
      </c>
    </row>
    <row r="32" spans="1:2">
      <c r="A32" t="s">
        <v>70</v>
      </c>
      <c r="B32">
        <v>1591.83664</v>
      </c>
    </row>
    <row r="35" spans="1:15">
      <c r="A35" t="s">
        <v>88</v>
      </c>
    </row>
    <row r="36" spans="1:15">
      <c r="H36" t="s">
        <v>101</v>
      </c>
      <c r="I36" t="s">
        <v>102</v>
      </c>
      <c r="J36" t="s">
        <v>103</v>
      </c>
      <c r="K36" t="s">
        <v>104</v>
      </c>
    </row>
    <row r="37" spans="1:15">
      <c r="C37">
        <v>1031.6360299999999</v>
      </c>
      <c r="D37">
        <v>1031.6360299999999</v>
      </c>
      <c r="E37">
        <v>138.0680796</v>
      </c>
      <c r="F37">
        <v>1.0079400000000001</v>
      </c>
      <c r="G37">
        <v>2.01355</v>
      </c>
    </row>
    <row r="38" spans="1:15" s="12" customFormat="1">
      <c r="A38" s="12">
        <v>2</v>
      </c>
      <c r="C38" s="12">
        <v>1037.5738200000001</v>
      </c>
      <c r="D38" s="12">
        <v>1031.6360299999999</v>
      </c>
      <c r="E38" s="12">
        <v>138.0680796</v>
      </c>
      <c r="F38" s="12">
        <v>1.0079400000000001</v>
      </c>
      <c r="G38" s="12">
        <v>2.01355</v>
      </c>
      <c r="H38" s="12">
        <f>(C38+D38+E38+F38*1)/3</f>
        <v>736.0952898666668</v>
      </c>
      <c r="I38" s="12">
        <f>(C38+D38+E38+F38*1+(G38-F38)*4)/3</f>
        <v>737.43610320000016</v>
      </c>
      <c r="J38" s="12">
        <f>(C38+D38+E38+F38*2+(G38-F38)*4)/4</f>
        <v>553.32906240000011</v>
      </c>
      <c r="K38" s="12">
        <f>(C38+D38+E38+F38*3+(G38-F38)*4)/5</f>
        <v>442.86483792000007</v>
      </c>
      <c r="L38" s="12">
        <v>736.0952898666668</v>
      </c>
      <c r="M38" s="12">
        <v>737.43610320000016</v>
      </c>
      <c r="N38" s="12">
        <v>553.32906240000011</v>
      </c>
      <c r="O38" s="12">
        <v>442.86483792000007</v>
      </c>
    </row>
    <row r="39" spans="1:15" s="7" customFormat="1">
      <c r="A39" s="7">
        <v>3</v>
      </c>
      <c r="C39" s="12">
        <v>1218.6551099999999</v>
      </c>
      <c r="D39" s="12">
        <v>1031.6360299999999</v>
      </c>
      <c r="E39" s="12">
        <v>138.0680796</v>
      </c>
      <c r="F39" s="12">
        <v>1.0079400000000001</v>
      </c>
      <c r="G39" s="12">
        <v>2.01355</v>
      </c>
      <c r="H39" s="12">
        <f t="shared" ref="H39:H44" si="0">(C39+D39+E39+F39*1)/3</f>
        <v>796.45571986666664</v>
      </c>
      <c r="I39" s="12">
        <f t="shared" ref="I39:I44" si="1">(C39+D39+E39+F39*1+(G39-F39)*4)/3</f>
        <v>797.7965332</v>
      </c>
      <c r="J39" s="12">
        <f t="shared" ref="J39:J44" si="2">(C39+D39+E39+F39*2+(G39-F39)*4)/4</f>
        <v>598.59938490000002</v>
      </c>
      <c r="K39" s="12">
        <f t="shared" ref="K39:K44" si="3">(C39+D39+E39+F39*3+(G39-F39)*4)/5</f>
        <v>479.08109592</v>
      </c>
      <c r="L39" s="12">
        <v>796.45571986666664</v>
      </c>
      <c r="M39" s="12">
        <v>797.7965332</v>
      </c>
      <c r="N39" s="12">
        <v>598.59938490000002</v>
      </c>
      <c r="O39" s="12">
        <v>479.08109592</v>
      </c>
    </row>
    <row r="40" spans="1:15">
      <c r="A40">
        <v>4</v>
      </c>
      <c r="C40">
        <v>976.50329999999997</v>
      </c>
      <c r="D40">
        <v>1031.6360299999999</v>
      </c>
      <c r="E40">
        <v>138.0680796</v>
      </c>
      <c r="F40">
        <v>1.0079400000000001</v>
      </c>
      <c r="G40">
        <v>2.01355</v>
      </c>
      <c r="H40" s="12">
        <f t="shared" si="0"/>
        <v>715.73844986666666</v>
      </c>
      <c r="I40" s="12">
        <f t="shared" si="1"/>
        <v>717.07926320000013</v>
      </c>
      <c r="J40" s="12">
        <f t="shared" si="2"/>
        <v>538.06143240000006</v>
      </c>
      <c r="K40" s="12">
        <f t="shared" si="3"/>
        <v>430.65073392000005</v>
      </c>
      <c r="L40" s="12">
        <v>715.73844986666666</v>
      </c>
      <c r="M40" s="12">
        <v>717.07926320000013</v>
      </c>
      <c r="N40" s="12">
        <v>538.06143240000006</v>
      </c>
      <c r="O40" s="12">
        <v>430.65073392000005</v>
      </c>
    </row>
    <row r="41" spans="1:15" s="7" customFormat="1">
      <c r="A41" s="7">
        <v>5</v>
      </c>
      <c r="C41" s="7">
        <v>846.43156999999997</v>
      </c>
      <c r="D41" s="7">
        <v>1031.6360299999999</v>
      </c>
      <c r="E41" s="7">
        <v>138.0680796</v>
      </c>
      <c r="F41" s="7">
        <v>1.0079400000000001</v>
      </c>
      <c r="G41" s="7">
        <v>2.01355</v>
      </c>
      <c r="H41" s="7">
        <f t="shared" si="0"/>
        <v>672.38120653333328</v>
      </c>
      <c r="I41" s="7">
        <f t="shared" si="1"/>
        <v>673.72201986666653</v>
      </c>
      <c r="J41" s="7">
        <f t="shared" si="2"/>
        <v>505.54349989999992</v>
      </c>
      <c r="K41" s="7">
        <f t="shared" si="3"/>
        <v>404.63638791999995</v>
      </c>
      <c r="L41" s="7">
        <v>672.38120653333306</v>
      </c>
      <c r="M41" s="7">
        <v>673.72201986666698</v>
      </c>
      <c r="N41" s="7">
        <v>505.54349989999997</v>
      </c>
      <c r="O41" s="7">
        <v>404.63638791999995</v>
      </c>
    </row>
    <row r="42" spans="1:15">
      <c r="A42">
        <v>6</v>
      </c>
      <c r="C42">
        <v>1655.82484</v>
      </c>
      <c r="D42">
        <v>1031.6360299999999</v>
      </c>
      <c r="E42">
        <v>138.0680796</v>
      </c>
      <c r="F42">
        <v>1.0079400000000001</v>
      </c>
      <c r="G42">
        <v>2.01355</v>
      </c>
      <c r="H42">
        <f t="shared" si="0"/>
        <v>942.1789632</v>
      </c>
      <c r="I42">
        <f t="shared" si="1"/>
        <v>943.51977653333336</v>
      </c>
      <c r="J42">
        <f t="shared" si="2"/>
        <v>707.89181740000004</v>
      </c>
      <c r="K42">
        <f t="shared" si="3"/>
        <v>566.51504192000004</v>
      </c>
      <c r="L42" s="12">
        <v>942.1789632</v>
      </c>
      <c r="M42" s="12">
        <v>943.51977653333336</v>
      </c>
      <c r="N42" s="12">
        <v>707.89181740000004</v>
      </c>
      <c r="O42" s="12">
        <v>566.51504192000004</v>
      </c>
    </row>
    <row r="43" spans="1:15">
      <c r="A43" t="s">
        <v>106</v>
      </c>
      <c r="C43">
        <v>1566.8461</v>
      </c>
      <c r="D43">
        <v>1031.6360299999999</v>
      </c>
      <c r="E43">
        <v>138.0680796</v>
      </c>
      <c r="F43">
        <v>1.0079400000000001</v>
      </c>
      <c r="G43">
        <v>2.01355</v>
      </c>
      <c r="H43" s="7">
        <f t="shared" si="0"/>
        <v>912.51938319999999</v>
      </c>
      <c r="I43" s="7">
        <f t="shared" si="1"/>
        <v>913.86019653333335</v>
      </c>
      <c r="J43" s="7">
        <f t="shared" si="2"/>
        <v>685.64713240000003</v>
      </c>
      <c r="K43" s="7">
        <f t="shared" si="3"/>
        <v>548.71929392000004</v>
      </c>
      <c r="L43" s="12">
        <v>912.51938319999999</v>
      </c>
      <c r="M43" s="12">
        <v>913.86019653333335</v>
      </c>
      <c r="N43" s="12">
        <v>685.64713240000003</v>
      </c>
      <c r="O43" s="12">
        <v>548.71929392000004</v>
      </c>
    </row>
    <row r="44" spans="1:15">
      <c r="A44">
        <v>8</v>
      </c>
      <c r="C44">
        <v>1323.7518399999999</v>
      </c>
      <c r="D44">
        <v>1031.6360299999999</v>
      </c>
      <c r="E44">
        <v>138.0680796</v>
      </c>
      <c r="F44">
        <v>1.0079400000000001</v>
      </c>
      <c r="G44">
        <v>2.01355</v>
      </c>
      <c r="H44" s="12">
        <f t="shared" si="0"/>
        <v>831.48796319999985</v>
      </c>
      <c r="I44" s="12">
        <f t="shared" si="1"/>
        <v>832.82877653333333</v>
      </c>
      <c r="J44" s="12">
        <f t="shared" si="2"/>
        <v>624.87356739999996</v>
      </c>
      <c r="K44" s="12">
        <f t="shared" si="3"/>
        <v>500.10044191999998</v>
      </c>
      <c r="L44" s="12">
        <v>831.48796319999985</v>
      </c>
      <c r="M44" s="12">
        <v>832.82877653333333</v>
      </c>
      <c r="N44" s="12">
        <v>624.87356739999996</v>
      </c>
      <c r="O44" s="12">
        <v>500.10044191999998</v>
      </c>
    </row>
    <row r="52" spans="1:11">
      <c r="A52" t="s">
        <v>96</v>
      </c>
      <c r="B52">
        <v>9</v>
      </c>
      <c r="C52">
        <v>1218.6741999999999</v>
      </c>
      <c r="D52">
        <v>1031.6360299999999</v>
      </c>
      <c r="E52">
        <v>138.0680796</v>
      </c>
      <c r="F52">
        <v>1.0079400000000001</v>
      </c>
      <c r="G52">
        <v>2.01355</v>
      </c>
      <c r="H52" s="12">
        <f t="shared" ref="H52:H57" si="4">(C52+D52+E52+F52*1)/3</f>
        <v>796.46208320000005</v>
      </c>
      <c r="I52" s="12">
        <f t="shared" ref="I52:I57" si="5">(C52+D52+E52+F52*1+(G52-F52)*4)/3</f>
        <v>797.80289653333341</v>
      </c>
      <c r="J52" s="12">
        <f t="shared" ref="J52:J57" si="6">(C52+D52+E52+F52*2+(G52-F52)*4)/4</f>
        <v>598.60415740000008</v>
      </c>
      <c r="K52" s="12">
        <f t="shared" ref="K52:K57" si="7">(C52+D52+E52+F52*3+(G52-F52)*4)/5</f>
        <v>479.08491392000008</v>
      </c>
    </row>
    <row r="53" spans="1:11">
      <c r="A53" t="s">
        <v>97</v>
      </c>
      <c r="B53">
        <v>10</v>
      </c>
      <c r="C53">
        <v>533.30418999999995</v>
      </c>
      <c r="D53">
        <v>1031.6360299999999</v>
      </c>
      <c r="E53">
        <v>138.0680796</v>
      </c>
      <c r="F53">
        <v>1.0079400000000001</v>
      </c>
      <c r="G53">
        <v>2.01355</v>
      </c>
      <c r="H53" s="13">
        <f t="shared" si="4"/>
        <v>568.00541319999991</v>
      </c>
      <c r="I53" s="13">
        <f t="shared" si="5"/>
        <v>569.34622653333327</v>
      </c>
      <c r="J53" s="13">
        <f t="shared" si="6"/>
        <v>427.26165489999994</v>
      </c>
      <c r="K53" s="13">
        <f t="shared" si="7"/>
        <v>342.01091191999996</v>
      </c>
    </row>
    <row r="54" spans="1:11">
      <c r="A54" t="s">
        <v>98</v>
      </c>
      <c r="B54">
        <v>11</v>
      </c>
      <c r="C54">
        <v>1129.6952699999999</v>
      </c>
      <c r="D54">
        <v>1031.6360299999999</v>
      </c>
      <c r="E54">
        <v>138.0680796</v>
      </c>
      <c r="F54">
        <v>1.0079400000000001</v>
      </c>
      <c r="G54">
        <v>2.01355</v>
      </c>
      <c r="H54" s="12">
        <f t="shared" si="4"/>
        <v>766.80243986666665</v>
      </c>
      <c r="I54" s="12">
        <f t="shared" si="5"/>
        <v>768.1432532</v>
      </c>
      <c r="J54" s="12">
        <f t="shared" si="6"/>
        <v>576.35942490000002</v>
      </c>
      <c r="K54" s="12">
        <f t="shared" si="7"/>
        <v>461.28912792</v>
      </c>
    </row>
    <row r="55" spans="1:11">
      <c r="A55" t="s">
        <v>78</v>
      </c>
      <c r="B55">
        <v>12</v>
      </c>
      <c r="C55">
        <v>1622.84313</v>
      </c>
      <c r="D55">
        <v>1031.6360299999999</v>
      </c>
      <c r="E55">
        <v>138.0680796</v>
      </c>
      <c r="F55">
        <v>1.0079400000000001</v>
      </c>
      <c r="G55">
        <v>2.01355</v>
      </c>
      <c r="H55" s="13">
        <f t="shared" si="4"/>
        <v>931.18505986666662</v>
      </c>
      <c r="I55" s="13">
        <f t="shared" si="5"/>
        <v>932.52587320000009</v>
      </c>
      <c r="J55" s="13">
        <f t="shared" si="6"/>
        <v>699.64638990000003</v>
      </c>
      <c r="K55" s="13">
        <f t="shared" si="7"/>
        <v>559.91869991999999</v>
      </c>
    </row>
    <row r="56" spans="1:11">
      <c r="A56" t="s">
        <v>100</v>
      </c>
      <c r="B56">
        <v>13</v>
      </c>
      <c r="C56">
        <v>1307.6008400000001</v>
      </c>
      <c r="D56">
        <v>1031.6360299999999</v>
      </c>
      <c r="E56">
        <v>138.0680796</v>
      </c>
      <c r="F56">
        <v>1.0079400000000001</v>
      </c>
      <c r="G56">
        <v>2.01355</v>
      </c>
      <c r="H56" s="12">
        <f t="shared" si="4"/>
        <v>826.10429653333324</v>
      </c>
      <c r="I56" s="12">
        <f t="shared" si="5"/>
        <v>827.44510986666671</v>
      </c>
      <c r="J56" s="12">
        <f t="shared" si="6"/>
        <v>620.8358174</v>
      </c>
      <c r="K56" s="12">
        <f t="shared" si="7"/>
        <v>496.87024192000001</v>
      </c>
    </row>
    <row r="57" spans="1:11">
      <c r="A57" t="s">
        <v>86</v>
      </c>
      <c r="B57">
        <v>14</v>
      </c>
      <c r="C57">
        <v>2060.22264</v>
      </c>
      <c r="D57">
        <v>1031.6360299999999</v>
      </c>
      <c r="E57">
        <v>138.0680796</v>
      </c>
      <c r="F57">
        <v>1.0079400000000001</v>
      </c>
      <c r="G57">
        <v>2.01355</v>
      </c>
      <c r="H57" s="12">
        <f t="shared" si="4"/>
        <v>1076.9782298666667</v>
      </c>
      <c r="I57" s="12">
        <f t="shared" si="5"/>
        <v>1078.3190431999999</v>
      </c>
      <c r="J57" s="12">
        <f t="shared" si="6"/>
        <v>808.99126739999997</v>
      </c>
      <c r="K57" s="12">
        <f t="shared" si="7"/>
        <v>647.39460192000001</v>
      </c>
    </row>
    <row r="58" spans="1:11">
      <c r="A58" t="s">
        <v>34</v>
      </c>
      <c r="C58">
        <v>915.51927999999998</v>
      </c>
      <c r="D58">
        <v>1031.6360299999999</v>
      </c>
      <c r="E58">
        <v>138.0680796</v>
      </c>
      <c r="F58">
        <v>1.0079400000000001</v>
      </c>
      <c r="G58">
        <v>2.01355</v>
      </c>
      <c r="H58" s="12">
        <f t="shared" ref="H58:H59" si="8">(C58+D58+E58+F58*1)/3</f>
        <v>695.41044319999992</v>
      </c>
      <c r="I58" s="12">
        <f t="shared" ref="I58:I59" si="9">(C58+D58+E58+F58*1+(G58-F58)*4)/3</f>
        <v>696.75125653333328</v>
      </c>
      <c r="J58" s="12">
        <f t="shared" ref="J58:J59" si="10">(C58+D58+E58+F58*2+(G58-F58)*4)/4</f>
        <v>522.81542739999998</v>
      </c>
      <c r="K58" s="12">
        <f t="shared" ref="K58:K59" si="11">(C58+D58+E58+F58*3+(G58-F58)*4)/5</f>
        <v>418.45392991999995</v>
      </c>
    </row>
    <row r="59" spans="1:11">
      <c r="A59" t="s">
        <v>36</v>
      </c>
      <c r="C59">
        <v>1099.64698</v>
      </c>
      <c r="D59">
        <v>1031.6360299999999</v>
      </c>
      <c r="E59">
        <v>138.0680796</v>
      </c>
      <c r="F59">
        <v>1.0079400000000001</v>
      </c>
      <c r="G59">
        <v>2.01355</v>
      </c>
      <c r="H59" s="7">
        <f t="shared" si="8"/>
        <v>756.78634320000003</v>
      </c>
      <c r="I59" s="7">
        <f t="shared" si="9"/>
        <v>758.1271565333335</v>
      </c>
      <c r="J59" s="7">
        <f t="shared" si="10"/>
        <v>568.84735240000009</v>
      </c>
      <c r="K59" s="7">
        <f t="shared" si="11"/>
        <v>455.27946992000005</v>
      </c>
    </row>
    <row r="60" spans="1:11">
      <c r="H60" s="12"/>
      <c r="I60" s="12"/>
      <c r="J60" s="12"/>
      <c r="K60" s="12"/>
    </row>
    <row r="61" spans="1:11">
      <c r="H61" s="12"/>
      <c r="I61" s="12"/>
      <c r="J61" s="12"/>
      <c r="K61" s="12"/>
    </row>
    <row r="62" spans="1:11">
      <c r="A62" t="s">
        <v>37</v>
      </c>
      <c r="B62" t="s">
        <v>107</v>
      </c>
      <c r="C62">
        <v>874.46286999999995</v>
      </c>
      <c r="D62">
        <v>1031.6360299999999</v>
      </c>
      <c r="E62">
        <v>138.0680796</v>
      </c>
      <c r="F62">
        <v>1.0079400000000001</v>
      </c>
      <c r="G62">
        <v>2.01355</v>
      </c>
      <c r="H62" s="12">
        <f t="shared" ref="H62:H79" si="12">(C62+D62+E62+F62*1)/3</f>
        <v>681.72497319999991</v>
      </c>
      <c r="I62" s="12">
        <f t="shared" ref="I62:I79" si="13">(C62+D62+E62+F62*1+(G62-F62)*4)/3</f>
        <v>683.06578653333327</v>
      </c>
      <c r="J62" s="12">
        <f t="shared" ref="J62:J79" si="14">(C62+D62+E62+F62*2+(G62-F62)*4)/4</f>
        <v>512.55132489999994</v>
      </c>
      <c r="K62" s="12">
        <f t="shared" ref="K62:K79" si="15">(C62+D62+E62+F62*3+(G62-F62)*4)/5</f>
        <v>410.24264791999997</v>
      </c>
    </row>
    <row r="63" spans="1:11">
      <c r="A63" t="s">
        <v>39</v>
      </c>
      <c r="B63" t="s">
        <v>108</v>
      </c>
      <c r="C63">
        <v>1352.65148</v>
      </c>
      <c r="D63">
        <v>1031.6360299999999</v>
      </c>
      <c r="E63">
        <v>138.0680796</v>
      </c>
      <c r="F63">
        <v>1.0079400000000001</v>
      </c>
      <c r="G63">
        <v>2.01355</v>
      </c>
      <c r="H63" s="12">
        <f t="shared" si="12"/>
        <v>841.12117653333337</v>
      </c>
      <c r="I63" s="12">
        <f t="shared" si="13"/>
        <v>842.46198986666684</v>
      </c>
      <c r="J63" s="12">
        <f t="shared" si="14"/>
        <v>632.09847740000009</v>
      </c>
      <c r="K63" s="12">
        <f t="shared" si="15"/>
        <v>505.88036992000008</v>
      </c>
    </row>
    <row r="64" spans="1:11">
      <c r="A64" t="s">
        <v>41</v>
      </c>
      <c r="B64" t="s">
        <v>109</v>
      </c>
      <c r="C64">
        <v>1399.8155099999999</v>
      </c>
      <c r="D64">
        <v>1031.6360299999999</v>
      </c>
      <c r="E64">
        <v>138.0680796</v>
      </c>
      <c r="F64">
        <v>1.0079400000000001</v>
      </c>
      <c r="G64">
        <v>2.01355</v>
      </c>
      <c r="H64" s="12">
        <f t="shared" si="12"/>
        <v>856.84251986666675</v>
      </c>
      <c r="I64" s="12">
        <f t="shared" si="13"/>
        <v>858.18333320000011</v>
      </c>
      <c r="J64" s="12">
        <f t="shared" si="14"/>
        <v>643.88948490000007</v>
      </c>
      <c r="K64" s="12">
        <f t="shared" si="15"/>
        <v>515.31317592000005</v>
      </c>
    </row>
    <row r="65" spans="1:11">
      <c r="A65" t="s">
        <v>43</v>
      </c>
      <c r="C65">
        <v>889.56179999999995</v>
      </c>
      <c r="D65">
        <v>1031.6360299999999</v>
      </c>
      <c r="E65">
        <v>138.0680796</v>
      </c>
      <c r="F65">
        <v>1.0079400000000001</v>
      </c>
      <c r="G65">
        <v>2.01355</v>
      </c>
      <c r="H65" s="13">
        <f t="shared" si="12"/>
        <v>686.75794986666654</v>
      </c>
      <c r="I65" s="13">
        <f t="shared" si="13"/>
        <v>688.09876320000001</v>
      </c>
      <c r="J65" s="13">
        <f t="shared" si="14"/>
        <v>516.32605739999997</v>
      </c>
      <c r="K65" s="13">
        <f t="shared" si="15"/>
        <v>413.26243391999998</v>
      </c>
    </row>
    <row r="66" spans="1:11">
      <c r="A66" t="s">
        <v>44</v>
      </c>
      <c r="B66" t="s">
        <v>110</v>
      </c>
      <c r="C66">
        <v>1219.6892399999999</v>
      </c>
      <c r="D66">
        <v>1031.6360299999999</v>
      </c>
      <c r="E66">
        <v>138.0680796</v>
      </c>
      <c r="F66">
        <v>1.0079400000000001</v>
      </c>
      <c r="G66">
        <v>2.01355</v>
      </c>
      <c r="H66" s="12">
        <f t="shared" si="12"/>
        <v>796.8004298666666</v>
      </c>
      <c r="I66" s="12">
        <f t="shared" si="13"/>
        <v>798.14124320000008</v>
      </c>
      <c r="J66" s="12">
        <f t="shared" si="14"/>
        <v>598.85791740000002</v>
      </c>
      <c r="K66" s="12">
        <f t="shared" si="15"/>
        <v>479.28792192000003</v>
      </c>
    </row>
    <row r="67" spans="1:11">
      <c r="A67" t="s">
        <v>105</v>
      </c>
      <c r="B67" t="s">
        <v>111</v>
      </c>
      <c r="C67">
        <v>2243.2467999999999</v>
      </c>
      <c r="D67">
        <v>1031.6360299999999</v>
      </c>
      <c r="E67">
        <v>138.0680796</v>
      </c>
      <c r="F67">
        <v>1.0079400000000001</v>
      </c>
      <c r="G67">
        <v>2.01355</v>
      </c>
      <c r="H67" s="12">
        <f t="shared" si="12"/>
        <v>1137.9862831999999</v>
      </c>
      <c r="I67" s="12">
        <f t="shared" si="13"/>
        <v>1139.3270965333334</v>
      </c>
      <c r="J67" s="12">
        <f t="shared" si="14"/>
        <v>854.74730739999995</v>
      </c>
      <c r="K67" s="12">
        <f t="shared" si="15"/>
        <v>683.99943392</v>
      </c>
    </row>
    <row r="68" spans="1:11">
      <c r="A68" t="s">
        <v>50</v>
      </c>
      <c r="B68" t="s">
        <v>112</v>
      </c>
      <c r="C68">
        <v>1256.6957299999999</v>
      </c>
      <c r="D68">
        <v>1031.6360299999999</v>
      </c>
      <c r="E68">
        <v>138.0680796</v>
      </c>
      <c r="F68">
        <v>1.0079400000000001</v>
      </c>
      <c r="G68">
        <v>2.01355</v>
      </c>
      <c r="H68" s="13">
        <f t="shared" si="12"/>
        <v>809.13592653333342</v>
      </c>
      <c r="I68" s="13">
        <f t="shared" si="13"/>
        <v>810.47673986666678</v>
      </c>
      <c r="J68" s="13">
        <f t="shared" si="14"/>
        <v>608.10953990000007</v>
      </c>
      <c r="K68" s="13">
        <f t="shared" si="15"/>
        <v>486.68921992000003</v>
      </c>
    </row>
    <row r="69" spans="1:11">
      <c r="A69" t="s">
        <v>52</v>
      </c>
      <c r="C69">
        <v>958.60841000000005</v>
      </c>
      <c r="D69">
        <v>1031.6360299999999</v>
      </c>
      <c r="E69">
        <v>138.0680796</v>
      </c>
      <c r="F69">
        <v>1.0079400000000001</v>
      </c>
      <c r="G69">
        <v>2.01355</v>
      </c>
      <c r="H69" s="7">
        <f t="shared" si="12"/>
        <v>709.77348653333331</v>
      </c>
      <c r="I69" s="7">
        <f t="shared" si="13"/>
        <v>711.11429986666678</v>
      </c>
      <c r="J69" s="7">
        <f t="shared" si="14"/>
        <v>533.58770990000005</v>
      </c>
      <c r="K69" s="7">
        <f t="shared" si="15"/>
        <v>427.07175592000004</v>
      </c>
    </row>
    <row r="70" spans="1:11">
      <c r="H70" s="12"/>
      <c r="I70" s="12"/>
      <c r="J70" s="12"/>
      <c r="K70" s="12"/>
    </row>
    <row r="71" spans="1:11">
      <c r="H71" s="12"/>
      <c r="I71" s="12"/>
      <c r="J71" s="12"/>
      <c r="K71" s="12"/>
    </row>
    <row r="72" spans="1:11">
      <c r="A72" t="s">
        <v>54</v>
      </c>
      <c r="C72">
        <v>1095.59456</v>
      </c>
      <c r="D72">
        <v>1031.6360299999999</v>
      </c>
      <c r="E72">
        <v>138.0680796</v>
      </c>
      <c r="F72">
        <v>1.0079400000000001</v>
      </c>
      <c r="G72">
        <v>2.01355</v>
      </c>
      <c r="H72" s="12">
        <f t="shared" si="12"/>
        <v>755.43553653333345</v>
      </c>
      <c r="I72" s="12">
        <f t="shared" si="13"/>
        <v>756.77634986666681</v>
      </c>
      <c r="J72" s="12">
        <f t="shared" si="14"/>
        <v>567.83424740000009</v>
      </c>
      <c r="K72" s="12">
        <f t="shared" si="15"/>
        <v>454.46898592000008</v>
      </c>
    </row>
    <row r="73" spans="1:11">
      <c r="A73" t="s">
        <v>56</v>
      </c>
      <c r="C73">
        <v>1646.8536799999999</v>
      </c>
      <c r="D73">
        <v>1031.6360299999999</v>
      </c>
      <c r="E73">
        <v>138.0680796</v>
      </c>
      <c r="F73">
        <v>1.0079400000000001</v>
      </c>
      <c r="G73">
        <v>2.01355</v>
      </c>
      <c r="H73" s="12">
        <f t="shared" si="12"/>
        <v>939.18857653333328</v>
      </c>
      <c r="I73" s="12">
        <f t="shared" si="13"/>
        <v>940.52938986666675</v>
      </c>
      <c r="J73" s="12">
        <f t="shared" si="14"/>
        <v>705.64902740000002</v>
      </c>
      <c r="K73" s="12">
        <f t="shared" si="15"/>
        <v>564.72080991999997</v>
      </c>
    </row>
    <row r="74" spans="1:11">
      <c r="A74" t="s">
        <v>61</v>
      </c>
      <c r="C74">
        <v>944.47958000000006</v>
      </c>
      <c r="D74">
        <v>1031.6360299999999</v>
      </c>
      <c r="E74">
        <v>138.0680796</v>
      </c>
      <c r="F74">
        <v>1.0079400000000001</v>
      </c>
      <c r="G74">
        <v>2.01355</v>
      </c>
      <c r="H74" s="13">
        <f t="shared" si="12"/>
        <v>705.06387653333331</v>
      </c>
      <c r="I74" s="13">
        <f t="shared" si="13"/>
        <v>706.40468986666667</v>
      </c>
      <c r="J74" s="13">
        <f t="shared" si="14"/>
        <v>530.05550240000002</v>
      </c>
      <c r="K74" s="13">
        <f t="shared" si="15"/>
        <v>424.24598992</v>
      </c>
    </row>
    <row r="75" spans="1:11">
      <c r="A75" t="s">
        <v>63</v>
      </c>
      <c r="C75">
        <v>876.51490999999999</v>
      </c>
      <c r="D75">
        <v>1031.6360299999999</v>
      </c>
      <c r="E75">
        <v>138.0680796</v>
      </c>
      <c r="F75">
        <v>1.0079400000000001</v>
      </c>
      <c r="G75">
        <v>2.01355</v>
      </c>
      <c r="H75" s="12">
        <f t="shared" si="12"/>
        <v>682.40898653333329</v>
      </c>
      <c r="I75" s="12">
        <f t="shared" si="13"/>
        <v>683.74979986666665</v>
      </c>
      <c r="J75" s="12">
        <f t="shared" si="14"/>
        <v>513.06433490000006</v>
      </c>
      <c r="K75" s="12">
        <f t="shared" si="15"/>
        <v>410.65305592000004</v>
      </c>
    </row>
    <row r="76" spans="1:11">
      <c r="A76" t="s">
        <v>85</v>
      </c>
      <c r="C76">
        <v>1258.6724899999999</v>
      </c>
      <c r="D76">
        <v>1031.6360299999999</v>
      </c>
      <c r="E76">
        <v>138.0680796</v>
      </c>
      <c r="F76">
        <v>1.0079400000000001</v>
      </c>
      <c r="G76">
        <v>2.01355</v>
      </c>
      <c r="H76" s="13">
        <f t="shared" si="12"/>
        <v>809.79484653333327</v>
      </c>
      <c r="I76" s="13">
        <f t="shared" si="13"/>
        <v>811.13565986666663</v>
      </c>
      <c r="J76" s="13">
        <f t="shared" si="14"/>
        <v>608.60372989999996</v>
      </c>
      <c r="K76" s="13">
        <f t="shared" si="15"/>
        <v>487.08457191999997</v>
      </c>
    </row>
    <row r="77" spans="1:11">
      <c r="A77" t="s">
        <v>66</v>
      </c>
      <c r="C77">
        <v>745.45666000000006</v>
      </c>
      <c r="D77">
        <v>1031.6360299999999</v>
      </c>
      <c r="E77">
        <v>138.0680796</v>
      </c>
      <c r="F77">
        <v>1.0079400000000001</v>
      </c>
      <c r="G77">
        <v>2.01355</v>
      </c>
      <c r="H77" s="7">
        <f t="shared" si="12"/>
        <v>638.72290319999991</v>
      </c>
      <c r="I77" s="7">
        <f t="shared" si="13"/>
        <v>640.06371653333326</v>
      </c>
      <c r="J77" s="7">
        <f t="shared" si="14"/>
        <v>480.29977239999994</v>
      </c>
      <c r="K77" s="7">
        <f t="shared" si="15"/>
        <v>384.44140591999997</v>
      </c>
    </row>
    <row r="78" spans="1:11">
      <c r="A78" t="s">
        <v>68</v>
      </c>
      <c r="C78">
        <v>915.54106000000002</v>
      </c>
      <c r="D78">
        <v>1031.6360299999999</v>
      </c>
      <c r="E78">
        <v>138.0680796</v>
      </c>
      <c r="F78">
        <v>1.0079400000000001</v>
      </c>
      <c r="G78">
        <v>2.01355</v>
      </c>
      <c r="H78" s="12">
        <f t="shared" si="12"/>
        <v>695.41770319999989</v>
      </c>
      <c r="I78" s="12">
        <f t="shared" si="13"/>
        <v>696.75851653333336</v>
      </c>
      <c r="J78" s="12">
        <f t="shared" si="14"/>
        <v>522.82087239999998</v>
      </c>
      <c r="K78" s="12">
        <f t="shared" si="15"/>
        <v>418.45828591999998</v>
      </c>
    </row>
    <row r="79" spans="1:11">
      <c r="A79" t="s">
        <v>70</v>
      </c>
      <c r="C79">
        <v>1591.83664</v>
      </c>
      <c r="D79">
        <v>1031.6360299999999</v>
      </c>
      <c r="E79">
        <v>138.0680796</v>
      </c>
      <c r="F79">
        <v>1.0079400000000001</v>
      </c>
      <c r="G79">
        <v>2.01355</v>
      </c>
      <c r="H79" s="12">
        <f t="shared" si="12"/>
        <v>920.84956320000003</v>
      </c>
      <c r="I79" s="12">
        <f t="shared" si="13"/>
        <v>922.19037653333351</v>
      </c>
      <c r="J79" s="12">
        <f t="shared" si="14"/>
        <v>691.89476740000009</v>
      </c>
      <c r="K79" s="12">
        <f t="shared" si="15"/>
        <v>553.71740192000004</v>
      </c>
    </row>
    <row r="87" spans="1:12" ht="36">
      <c r="A87" s="14">
        <v>2</v>
      </c>
    </row>
    <row r="88" spans="1:12">
      <c r="C88">
        <v>1031.6360299999999</v>
      </c>
      <c r="D88">
        <v>1037.5738200000001</v>
      </c>
      <c r="E88">
        <v>138.0680796</v>
      </c>
      <c r="F88">
        <v>1.0079400000000001</v>
      </c>
      <c r="G88">
        <v>2.01355</v>
      </c>
      <c r="H88" s="12">
        <f>(C88+D88+E88+F88*1)/3</f>
        <v>736.0952898666668</v>
      </c>
      <c r="I88" s="12">
        <f>(C88+D88+E88+F88*1+(G88-F88)*4)/3</f>
        <v>737.43610320000016</v>
      </c>
      <c r="J88" s="12">
        <f>(C88+D88+E88+F88*2+(G88-F88)*4)/4</f>
        <v>553.32906240000011</v>
      </c>
      <c r="K88" s="12">
        <f>(C88+D88+E88+F88*3+(G88-F88)*4)/5</f>
        <v>442.86483792000007</v>
      </c>
      <c r="L88" s="12"/>
    </row>
    <row r="89" spans="1:12">
      <c r="A89" s="12">
        <v>2</v>
      </c>
      <c r="B89" s="12"/>
      <c r="C89" s="12">
        <v>1037.5738200000001</v>
      </c>
      <c r="D89">
        <v>1037.5738200000001</v>
      </c>
      <c r="E89" s="12">
        <v>138.0680796</v>
      </c>
      <c r="F89" s="12">
        <v>1.0079400000000001</v>
      </c>
      <c r="G89" s="12">
        <v>2.01355</v>
      </c>
      <c r="H89" s="12">
        <f>(C89+D89+E89+F89*1)/3</f>
        <v>738.07455320000008</v>
      </c>
      <c r="I89" s="12">
        <f>(C89+D89+E89+F89*1+(G89-F89)*4)/3</f>
        <v>739.41536653333344</v>
      </c>
      <c r="J89" s="12">
        <f>(C89+D89+E89+F89*2+(G89-F89)*4)/4</f>
        <v>554.8135099000001</v>
      </c>
      <c r="K89" s="12">
        <f>(C89+D89+E89+F89*3+(G89-F89)*4)/5</f>
        <v>444.05239592000009</v>
      </c>
      <c r="L89" s="12"/>
    </row>
    <row r="90" spans="1:12">
      <c r="A90" s="7">
        <v>3</v>
      </c>
      <c r="B90" s="7"/>
      <c r="C90" s="12">
        <v>1218.6551099999999</v>
      </c>
      <c r="D90">
        <v>1037.5738200000001</v>
      </c>
      <c r="E90" s="12">
        <v>138.0680796</v>
      </c>
      <c r="F90" s="12">
        <v>1.0079400000000001</v>
      </c>
      <c r="G90" s="12">
        <v>2.01355</v>
      </c>
      <c r="H90" s="12">
        <f t="shared" ref="H90:H95" si="16">(C90+D90+E90+F90*1)/3</f>
        <v>798.43498320000015</v>
      </c>
      <c r="I90" s="12">
        <f t="shared" ref="I90:I95" si="17">(C90+D90+E90+F90*1+(G90-F90)*4)/3</f>
        <v>799.77579653333351</v>
      </c>
      <c r="J90" s="12">
        <f t="shared" ref="J90:J95" si="18">(C90+D90+E90+F90*2+(G90-F90)*4)/4</f>
        <v>600.08383240000012</v>
      </c>
      <c r="K90" s="12">
        <f t="shared" ref="K90:K95" si="19">(C90+D90+E90+F90*3+(G90-F90)*4)/5</f>
        <v>480.26865392000008</v>
      </c>
      <c r="L90" s="12"/>
    </row>
    <row r="91" spans="1:12">
      <c r="A91">
        <v>4</v>
      </c>
      <c r="C91">
        <v>976.50329999999997</v>
      </c>
      <c r="D91">
        <v>1037.5738200000001</v>
      </c>
      <c r="E91">
        <v>138.0680796</v>
      </c>
      <c r="F91">
        <v>1.0079400000000001</v>
      </c>
      <c r="G91">
        <v>2.01355</v>
      </c>
      <c r="H91" s="12">
        <f t="shared" si="16"/>
        <v>717.71771320000005</v>
      </c>
      <c r="I91" s="12">
        <f t="shared" si="17"/>
        <v>719.05852653333341</v>
      </c>
      <c r="J91" s="12">
        <f t="shared" si="18"/>
        <v>539.54587990000005</v>
      </c>
      <c r="K91" s="12">
        <f t="shared" si="19"/>
        <v>431.83829192000002</v>
      </c>
      <c r="L91" s="12"/>
    </row>
    <row r="92" spans="1:12">
      <c r="A92" s="7">
        <v>5</v>
      </c>
      <c r="B92" s="7"/>
      <c r="C92" s="7">
        <v>846.43156999999997</v>
      </c>
      <c r="D92">
        <v>1037.5738200000001</v>
      </c>
      <c r="E92" s="7">
        <v>138.0680796</v>
      </c>
      <c r="F92" s="7">
        <v>1.0079400000000001</v>
      </c>
      <c r="G92" s="7">
        <v>2.01355</v>
      </c>
      <c r="H92" s="7">
        <f t="shared" si="16"/>
        <v>674.36046986666668</v>
      </c>
      <c r="I92" s="7">
        <f t="shared" si="17"/>
        <v>675.70128319999992</v>
      </c>
      <c r="J92" s="7">
        <f t="shared" si="18"/>
        <v>507.02794739999996</v>
      </c>
      <c r="K92" s="7">
        <f t="shared" si="19"/>
        <v>405.82394591999997</v>
      </c>
      <c r="L92" s="7"/>
    </row>
    <row r="93" spans="1:12">
      <c r="A93">
        <v>6</v>
      </c>
      <c r="C93">
        <v>1655.82484</v>
      </c>
      <c r="D93">
        <v>1037.5738200000001</v>
      </c>
      <c r="E93">
        <v>138.0680796</v>
      </c>
      <c r="F93">
        <v>1.0079400000000001</v>
      </c>
      <c r="G93">
        <v>2.01355</v>
      </c>
      <c r="H93">
        <f t="shared" si="16"/>
        <v>944.15822653333328</v>
      </c>
      <c r="I93">
        <f t="shared" si="17"/>
        <v>945.49903986666675</v>
      </c>
      <c r="J93">
        <f t="shared" si="18"/>
        <v>709.37626490000002</v>
      </c>
      <c r="K93">
        <f t="shared" si="19"/>
        <v>567.70259992000001</v>
      </c>
      <c r="L93" s="12"/>
    </row>
    <row r="94" spans="1:12">
      <c r="A94" t="s">
        <v>106</v>
      </c>
      <c r="C94">
        <v>1566.8461</v>
      </c>
      <c r="D94">
        <v>1037.5738200000001</v>
      </c>
      <c r="E94">
        <v>138.0680796</v>
      </c>
      <c r="F94">
        <v>1.0079400000000001</v>
      </c>
      <c r="G94">
        <v>2.01355</v>
      </c>
      <c r="H94" s="7">
        <f t="shared" si="16"/>
        <v>914.4986465333335</v>
      </c>
      <c r="I94" s="7">
        <f t="shared" si="17"/>
        <v>915.83945986666686</v>
      </c>
      <c r="J94" s="7">
        <f t="shared" si="18"/>
        <v>687.13157990000013</v>
      </c>
      <c r="K94" s="7">
        <f t="shared" si="19"/>
        <v>549.90685192000012</v>
      </c>
      <c r="L94" s="12"/>
    </row>
    <row r="95" spans="1:12">
      <c r="A95">
        <v>8</v>
      </c>
      <c r="C95">
        <v>1323.7518399999999</v>
      </c>
      <c r="D95">
        <v>1037.5738200000001</v>
      </c>
      <c r="E95">
        <v>138.0680796</v>
      </c>
      <c r="F95">
        <v>1.0079400000000001</v>
      </c>
      <c r="G95">
        <v>2.01355</v>
      </c>
      <c r="H95" s="12">
        <f t="shared" si="16"/>
        <v>833.46722653333336</v>
      </c>
      <c r="I95" s="12">
        <f t="shared" si="17"/>
        <v>834.80803986666672</v>
      </c>
      <c r="J95" s="12">
        <f t="shared" si="18"/>
        <v>626.35801490000006</v>
      </c>
      <c r="K95" s="12">
        <f t="shared" si="19"/>
        <v>501.28799992000006</v>
      </c>
      <c r="L95" s="12"/>
    </row>
    <row r="96" spans="1:12">
      <c r="D96">
        <v>1037.5738200000001</v>
      </c>
    </row>
    <row r="97" spans="1:11">
      <c r="D97">
        <v>1037.5738200000001</v>
      </c>
    </row>
    <row r="98" spans="1:11">
      <c r="D98">
        <v>1037.5738200000001</v>
      </c>
    </row>
    <row r="99" spans="1:11">
      <c r="D99">
        <v>1037.5738200000001</v>
      </c>
    </row>
    <row r="100" spans="1:11">
      <c r="D100">
        <v>1037.5738200000001</v>
      </c>
    </row>
    <row r="101" spans="1:11">
      <c r="A101" t="s">
        <v>96</v>
      </c>
      <c r="B101">
        <v>9</v>
      </c>
      <c r="C101">
        <v>1218.6741999999999</v>
      </c>
      <c r="D101">
        <v>1037.5738200000001</v>
      </c>
      <c r="E101">
        <v>138.0680796</v>
      </c>
      <c r="F101">
        <v>1.0079400000000001</v>
      </c>
      <c r="G101">
        <v>2.01355</v>
      </c>
      <c r="H101" s="12">
        <f t="shared" ref="H101:H108" si="20">(C101+D101+E101+F101*1)/3</f>
        <v>798.44134653333333</v>
      </c>
      <c r="I101" s="12">
        <f t="shared" ref="I101:I108" si="21">(C101+D101+E101+F101*1+(G101-F101)*4)/3</f>
        <v>799.7821598666668</v>
      </c>
      <c r="J101" s="12">
        <f t="shared" ref="J101:J108" si="22">(C101+D101+E101+F101*2+(G101-F101)*4)/4</f>
        <v>600.08860490000006</v>
      </c>
      <c r="K101" s="12">
        <f t="shared" ref="K101:K108" si="23">(C101+D101+E101+F101*3+(G101-F101)*4)/5</f>
        <v>480.27247192000004</v>
      </c>
    </row>
    <row r="102" spans="1:11">
      <c r="A102" t="s">
        <v>97</v>
      </c>
      <c r="B102">
        <v>10</v>
      </c>
      <c r="C102">
        <v>533.30418999999995</v>
      </c>
      <c r="D102">
        <v>1037.5738200000001</v>
      </c>
      <c r="E102">
        <v>138.0680796</v>
      </c>
      <c r="F102">
        <v>1.0079400000000001</v>
      </c>
      <c r="G102">
        <v>2.01355</v>
      </c>
      <c r="H102" s="13">
        <f t="shared" si="20"/>
        <v>569.9846765333333</v>
      </c>
      <c r="I102" s="13">
        <f t="shared" si="21"/>
        <v>571.32548986666654</v>
      </c>
      <c r="J102" s="13">
        <f t="shared" si="22"/>
        <v>428.74610239999993</v>
      </c>
      <c r="K102" s="13">
        <f t="shared" si="23"/>
        <v>343.19846991999992</v>
      </c>
    </row>
    <row r="103" spans="1:11">
      <c r="A103" t="s">
        <v>98</v>
      </c>
      <c r="B103">
        <v>11</v>
      </c>
      <c r="C103">
        <v>1129.6952699999999</v>
      </c>
      <c r="D103">
        <v>1037.5738200000001</v>
      </c>
      <c r="E103">
        <v>138.0680796</v>
      </c>
      <c r="F103">
        <v>1.0079400000000001</v>
      </c>
      <c r="G103">
        <v>2.01355</v>
      </c>
      <c r="H103" s="12">
        <f t="shared" si="20"/>
        <v>768.78170319999992</v>
      </c>
      <c r="I103" s="12">
        <f t="shared" si="21"/>
        <v>770.1225165333334</v>
      </c>
      <c r="J103" s="12">
        <f t="shared" si="22"/>
        <v>577.84387240000001</v>
      </c>
      <c r="K103" s="12">
        <f t="shared" si="23"/>
        <v>462.47668592000002</v>
      </c>
    </row>
    <row r="104" spans="1:11">
      <c r="A104" t="s">
        <v>78</v>
      </c>
      <c r="B104" t="s">
        <v>114</v>
      </c>
      <c r="C104">
        <v>1622.84313</v>
      </c>
      <c r="D104">
        <v>1037.5738200000001</v>
      </c>
      <c r="E104">
        <v>138.0680796</v>
      </c>
      <c r="F104">
        <v>1.0079400000000001</v>
      </c>
      <c r="G104">
        <v>2.01355</v>
      </c>
      <c r="H104" s="13">
        <f t="shared" si="20"/>
        <v>933.16432320000001</v>
      </c>
      <c r="I104" s="13">
        <f t="shared" si="21"/>
        <v>934.50513653333337</v>
      </c>
      <c r="J104" s="13">
        <f t="shared" si="22"/>
        <v>701.13083740000002</v>
      </c>
      <c r="K104" s="13">
        <f t="shared" si="23"/>
        <v>561.10625791999996</v>
      </c>
    </row>
    <row r="105" spans="1:11">
      <c r="A105" t="s">
        <v>100</v>
      </c>
      <c r="B105" t="s">
        <v>113</v>
      </c>
      <c r="C105">
        <v>1307.6008400000001</v>
      </c>
      <c r="D105">
        <v>1037.5738200000001</v>
      </c>
      <c r="E105">
        <v>138.0680796</v>
      </c>
      <c r="F105">
        <v>1.0079400000000001</v>
      </c>
      <c r="G105">
        <v>2.01355</v>
      </c>
      <c r="H105" s="12">
        <f t="shared" si="20"/>
        <v>828.08355986666675</v>
      </c>
      <c r="I105" s="12">
        <f t="shared" si="21"/>
        <v>829.4243732000001</v>
      </c>
      <c r="J105" s="12">
        <f t="shared" si="22"/>
        <v>622.3202649000001</v>
      </c>
      <c r="K105" s="12">
        <f t="shared" si="23"/>
        <v>498.05779992000009</v>
      </c>
    </row>
    <row r="106" spans="1:11">
      <c r="A106" t="s">
        <v>86</v>
      </c>
      <c r="B106" t="s">
        <v>115</v>
      </c>
      <c r="C106">
        <v>2060.22264</v>
      </c>
      <c r="D106">
        <v>1037.5738200000001</v>
      </c>
      <c r="E106">
        <v>138.0680796</v>
      </c>
      <c r="F106">
        <v>1.0079400000000001</v>
      </c>
      <c r="G106">
        <v>2.01355</v>
      </c>
      <c r="H106" s="12">
        <f t="shared" si="20"/>
        <v>1078.9574932</v>
      </c>
      <c r="I106" s="12">
        <f t="shared" si="21"/>
        <v>1080.2983065333335</v>
      </c>
      <c r="J106" s="12">
        <f t="shared" si="22"/>
        <v>810.47571490000007</v>
      </c>
      <c r="K106" s="12">
        <f t="shared" si="23"/>
        <v>648.58215992000009</v>
      </c>
    </row>
    <row r="107" spans="1:11">
      <c r="A107" t="s">
        <v>34</v>
      </c>
      <c r="C107">
        <v>915.51927999999998</v>
      </c>
      <c r="D107">
        <v>1037.5738200000001</v>
      </c>
      <c r="E107">
        <v>138.0680796</v>
      </c>
      <c r="F107">
        <v>1.0079400000000001</v>
      </c>
      <c r="G107">
        <v>2.01355</v>
      </c>
      <c r="H107" s="12">
        <f t="shared" si="20"/>
        <v>697.38970653333342</v>
      </c>
      <c r="I107" s="12">
        <f t="shared" si="21"/>
        <v>698.73051986666678</v>
      </c>
      <c r="J107" s="12">
        <f t="shared" si="22"/>
        <v>524.29987490000008</v>
      </c>
      <c r="K107" s="12">
        <f t="shared" si="23"/>
        <v>419.64148792000003</v>
      </c>
    </row>
    <row r="108" spans="1:11">
      <c r="A108" t="s">
        <v>36</v>
      </c>
      <c r="B108" t="s">
        <v>116</v>
      </c>
      <c r="C108">
        <v>1099.64698</v>
      </c>
      <c r="D108">
        <v>1037.5738200000001</v>
      </c>
      <c r="E108">
        <v>138.0680796</v>
      </c>
      <c r="F108">
        <v>1.0079400000000001</v>
      </c>
      <c r="G108">
        <v>2.01355</v>
      </c>
      <c r="H108" s="7">
        <f t="shared" si="20"/>
        <v>758.76560653333343</v>
      </c>
      <c r="I108" s="7">
        <f t="shared" si="21"/>
        <v>760.10641986666678</v>
      </c>
      <c r="J108" s="7">
        <f t="shared" si="22"/>
        <v>570.33179990000008</v>
      </c>
      <c r="K108" s="7">
        <f t="shared" si="23"/>
        <v>456.46702792000008</v>
      </c>
    </row>
    <row r="109" spans="1:11">
      <c r="D109">
        <v>1037.5738200000001</v>
      </c>
      <c r="H109" s="12"/>
      <c r="I109" s="12"/>
      <c r="J109" s="12"/>
      <c r="K109" s="12"/>
    </row>
    <row r="110" spans="1:11">
      <c r="D110">
        <v>1037.5738200000001</v>
      </c>
      <c r="H110" s="12"/>
      <c r="I110" s="12"/>
      <c r="J110" s="12"/>
      <c r="K110" s="12"/>
    </row>
    <row r="111" spans="1:11">
      <c r="A111" t="s">
        <v>37</v>
      </c>
      <c r="B111" t="s">
        <v>107</v>
      </c>
      <c r="C111">
        <v>874.46286999999995</v>
      </c>
      <c r="D111">
        <v>1037.5738200000001</v>
      </c>
      <c r="E111">
        <v>138.0680796</v>
      </c>
      <c r="F111">
        <v>1.0079400000000001</v>
      </c>
      <c r="G111">
        <v>2.01355</v>
      </c>
      <c r="H111" s="12">
        <f t="shared" ref="H111:H118" si="24">(C111+D111+E111+F111*1)/3</f>
        <v>683.7042365333333</v>
      </c>
      <c r="I111" s="12">
        <f t="shared" ref="I111:I118" si="25">(C111+D111+E111+F111*1+(G111-F111)*4)/3</f>
        <v>685.04504986666677</v>
      </c>
      <c r="J111" s="12">
        <f t="shared" ref="J111:J118" si="26">(C111+D111+E111+F111*2+(G111-F111)*4)/4</f>
        <v>514.03577240000004</v>
      </c>
      <c r="K111" s="12">
        <f t="shared" ref="K111:K118" si="27">(C111+D111+E111+F111*3+(G111-F111)*4)/5</f>
        <v>411.43020592000005</v>
      </c>
    </row>
    <row r="112" spans="1:11">
      <c r="A112" t="s">
        <v>39</v>
      </c>
      <c r="B112" t="s">
        <v>108</v>
      </c>
      <c r="C112">
        <v>1352.65148</v>
      </c>
      <c r="D112">
        <v>1037.5738200000001</v>
      </c>
      <c r="E112">
        <v>138.0680796</v>
      </c>
      <c r="F112">
        <v>1.0079400000000001</v>
      </c>
      <c r="G112">
        <v>2.01355</v>
      </c>
      <c r="H112" s="12">
        <f t="shared" si="24"/>
        <v>843.10043986666676</v>
      </c>
      <c r="I112" s="12">
        <f t="shared" si="25"/>
        <v>844.44125320000012</v>
      </c>
      <c r="J112" s="12">
        <f t="shared" si="26"/>
        <v>633.58292490000008</v>
      </c>
      <c r="K112" s="12">
        <f t="shared" si="27"/>
        <v>507.06792792000005</v>
      </c>
    </row>
    <row r="113" spans="1:11">
      <c r="A113" t="s">
        <v>41</v>
      </c>
      <c r="B113" t="s">
        <v>109</v>
      </c>
      <c r="C113">
        <v>1399.8155099999999</v>
      </c>
      <c r="D113">
        <v>1037.5738200000001</v>
      </c>
      <c r="E113">
        <v>138.0680796</v>
      </c>
      <c r="F113">
        <v>1.0079400000000001</v>
      </c>
      <c r="G113">
        <v>2.01355</v>
      </c>
      <c r="H113" s="12">
        <f t="shared" si="24"/>
        <v>858.82178320000003</v>
      </c>
      <c r="I113" s="12">
        <f t="shared" si="25"/>
        <v>860.16259653333339</v>
      </c>
      <c r="J113" s="12">
        <f t="shared" si="26"/>
        <v>645.37393240000006</v>
      </c>
      <c r="K113" s="12">
        <f t="shared" si="27"/>
        <v>516.50073392000002</v>
      </c>
    </row>
    <row r="114" spans="1:11">
      <c r="A114" t="s">
        <v>43</v>
      </c>
      <c r="B114" t="s">
        <v>117</v>
      </c>
      <c r="C114">
        <v>889.56179999999995</v>
      </c>
      <c r="D114">
        <v>1037.5738200000001</v>
      </c>
      <c r="E114">
        <v>138.0680796</v>
      </c>
      <c r="F114">
        <v>1.0079400000000001</v>
      </c>
      <c r="G114">
        <v>2.01355</v>
      </c>
      <c r="H114" s="13">
        <f t="shared" si="24"/>
        <v>688.73721320000004</v>
      </c>
      <c r="I114" s="13">
        <f t="shared" si="25"/>
        <v>690.0780265333334</v>
      </c>
      <c r="J114" s="13">
        <f t="shared" si="26"/>
        <v>517.81050490000007</v>
      </c>
      <c r="K114" s="13">
        <f t="shared" si="27"/>
        <v>414.44999192000006</v>
      </c>
    </row>
    <row r="115" spans="1:11">
      <c r="A115" t="s">
        <v>44</v>
      </c>
      <c r="B115" t="s">
        <v>110</v>
      </c>
      <c r="C115">
        <v>1219.6892399999999</v>
      </c>
      <c r="D115">
        <v>1037.5738200000001</v>
      </c>
      <c r="E115">
        <v>138.0680796</v>
      </c>
      <c r="F115">
        <v>1.0079400000000001</v>
      </c>
      <c r="G115">
        <v>2.01355</v>
      </c>
      <c r="H115" s="12">
        <f t="shared" si="24"/>
        <v>798.77969320000011</v>
      </c>
      <c r="I115" s="12">
        <f t="shared" si="25"/>
        <v>800.12050653333347</v>
      </c>
      <c r="J115" s="12">
        <f t="shared" si="26"/>
        <v>600.34236490000012</v>
      </c>
      <c r="K115" s="12">
        <f t="shared" si="27"/>
        <v>480.47547992000011</v>
      </c>
    </row>
    <row r="116" spans="1:11">
      <c r="A116" t="s">
        <v>105</v>
      </c>
      <c r="B116" t="s">
        <v>111</v>
      </c>
      <c r="C116">
        <v>2243.2467999999999</v>
      </c>
      <c r="D116">
        <v>1037.5738200000001</v>
      </c>
      <c r="E116">
        <v>138.0680796</v>
      </c>
      <c r="F116">
        <v>1.0079400000000001</v>
      </c>
      <c r="G116">
        <v>2.01355</v>
      </c>
      <c r="H116" s="12">
        <f t="shared" si="24"/>
        <v>1139.9655465333333</v>
      </c>
      <c r="I116" s="12">
        <f t="shared" si="25"/>
        <v>1141.3063598666668</v>
      </c>
      <c r="J116" s="12">
        <f t="shared" si="26"/>
        <v>856.23175490000006</v>
      </c>
      <c r="K116" s="12">
        <f t="shared" si="27"/>
        <v>685.18699192000008</v>
      </c>
    </row>
    <row r="117" spans="1:11">
      <c r="A117" t="s">
        <v>50</v>
      </c>
      <c r="B117" t="s">
        <v>112</v>
      </c>
      <c r="C117">
        <v>1256.6957299999999</v>
      </c>
      <c r="D117">
        <v>1037.5738200000001</v>
      </c>
      <c r="E117">
        <v>138.0680796</v>
      </c>
      <c r="F117">
        <v>1.0079400000000001</v>
      </c>
      <c r="G117">
        <v>2.01355</v>
      </c>
      <c r="H117" s="13">
        <f t="shared" si="24"/>
        <v>811.1151898666667</v>
      </c>
      <c r="I117" s="13">
        <f t="shared" si="25"/>
        <v>812.45600320000005</v>
      </c>
      <c r="J117" s="13">
        <f t="shared" si="26"/>
        <v>609.59398740000006</v>
      </c>
      <c r="K117" s="13">
        <f t="shared" si="27"/>
        <v>487.87677792000005</v>
      </c>
    </row>
    <row r="118" spans="1:11">
      <c r="A118" t="s">
        <v>52</v>
      </c>
      <c r="B118" t="s">
        <v>118</v>
      </c>
      <c r="C118">
        <v>958.60841000000005</v>
      </c>
      <c r="D118">
        <v>1037.5738200000001</v>
      </c>
      <c r="E118">
        <v>138.0680796</v>
      </c>
      <c r="F118">
        <v>1.0079400000000001</v>
      </c>
      <c r="G118">
        <v>2.01355</v>
      </c>
      <c r="H118" s="7">
        <f t="shared" si="24"/>
        <v>711.7527498666667</v>
      </c>
      <c r="I118" s="7">
        <f t="shared" si="25"/>
        <v>713.09356320000006</v>
      </c>
      <c r="J118" s="7">
        <f t="shared" si="26"/>
        <v>535.07215740000004</v>
      </c>
      <c r="K118" s="7">
        <f t="shared" si="27"/>
        <v>428.25931392000001</v>
      </c>
    </row>
    <row r="119" spans="1:11">
      <c r="D119">
        <v>1037.5738200000001</v>
      </c>
      <c r="H119" s="12"/>
      <c r="I119" s="12"/>
      <c r="J119" s="12"/>
      <c r="K119" s="12"/>
    </row>
    <row r="120" spans="1:11">
      <c r="D120">
        <v>1037.5738200000001</v>
      </c>
      <c r="H120" s="12"/>
      <c r="I120" s="12"/>
      <c r="J120" s="12"/>
      <c r="K120" s="12"/>
    </row>
    <row r="121" spans="1:11">
      <c r="A121" t="s">
        <v>54</v>
      </c>
      <c r="C121">
        <v>1095.59456</v>
      </c>
      <c r="D121">
        <v>1037.5738200000001</v>
      </c>
      <c r="E121">
        <v>138.0680796</v>
      </c>
      <c r="F121">
        <v>1.0079400000000001</v>
      </c>
      <c r="G121">
        <v>2.01355</v>
      </c>
      <c r="H121" s="12">
        <f t="shared" ref="H121:H128" si="28">(C121+D121+E121+F121*1)/3</f>
        <v>757.41479986666673</v>
      </c>
      <c r="I121" s="12">
        <f t="shared" ref="I121:I128" si="29">(C121+D121+E121+F121*1+(G121-F121)*4)/3</f>
        <v>758.75561320000008</v>
      </c>
      <c r="J121" s="12">
        <f t="shared" ref="J121:J128" si="30">(C121+D121+E121+F121*2+(G121-F121)*4)/4</f>
        <v>569.31869490000008</v>
      </c>
      <c r="K121" s="12">
        <f t="shared" ref="K121:K128" si="31">(C121+D121+E121+F121*3+(G121-F121)*4)/5</f>
        <v>455.65654392000005</v>
      </c>
    </row>
    <row r="122" spans="1:11">
      <c r="A122" t="s">
        <v>56</v>
      </c>
      <c r="C122">
        <v>1646.8536799999999</v>
      </c>
      <c r="D122">
        <v>1037.5738200000001</v>
      </c>
      <c r="E122">
        <v>138.0680796</v>
      </c>
      <c r="F122">
        <v>1.0079400000000001</v>
      </c>
      <c r="G122">
        <v>2.01355</v>
      </c>
      <c r="H122" s="12">
        <f t="shared" si="28"/>
        <v>941.16783986666667</v>
      </c>
      <c r="I122" s="12">
        <f t="shared" si="29"/>
        <v>942.50865320000003</v>
      </c>
      <c r="J122" s="12">
        <f t="shared" si="30"/>
        <v>707.13347490000001</v>
      </c>
      <c r="K122" s="12">
        <f t="shared" si="31"/>
        <v>565.90836792000005</v>
      </c>
    </row>
    <row r="123" spans="1:11">
      <c r="A123" t="s">
        <v>61</v>
      </c>
      <c r="C123">
        <v>944.47958000000006</v>
      </c>
      <c r="D123">
        <v>1037.5738200000001</v>
      </c>
      <c r="E123">
        <v>138.0680796</v>
      </c>
      <c r="F123">
        <v>1.0079400000000001</v>
      </c>
      <c r="G123">
        <v>2.01355</v>
      </c>
      <c r="H123" s="13">
        <f t="shared" si="28"/>
        <v>707.04313986666682</v>
      </c>
      <c r="I123" s="13">
        <f t="shared" si="29"/>
        <v>708.38395320000018</v>
      </c>
      <c r="J123" s="13">
        <f t="shared" si="30"/>
        <v>531.53994990000012</v>
      </c>
      <c r="K123" s="13">
        <f t="shared" si="31"/>
        <v>425.43354792000008</v>
      </c>
    </row>
    <row r="124" spans="1:11">
      <c r="A124" t="s">
        <v>63</v>
      </c>
      <c r="C124">
        <v>876.51490999999999</v>
      </c>
      <c r="D124">
        <v>1037.5738200000001</v>
      </c>
      <c r="E124">
        <v>138.0680796</v>
      </c>
      <c r="F124">
        <v>1.0079400000000001</v>
      </c>
      <c r="G124">
        <v>2.01355</v>
      </c>
      <c r="H124" s="12">
        <f t="shared" si="28"/>
        <v>684.38824986666668</v>
      </c>
      <c r="I124" s="12">
        <f t="shared" si="29"/>
        <v>685.72906320000004</v>
      </c>
      <c r="J124" s="12">
        <f t="shared" si="30"/>
        <v>514.54878240000005</v>
      </c>
      <c r="K124" s="12">
        <f t="shared" si="31"/>
        <v>411.84061392000001</v>
      </c>
    </row>
    <row r="125" spans="1:11">
      <c r="A125" t="s">
        <v>85</v>
      </c>
      <c r="C125">
        <v>1258.6724899999999</v>
      </c>
      <c r="D125">
        <v>1037.5738200000001</v>
      </c>
      <c r="E125">
        <v>138.0680796</v>
      </c>
      <c r="F125">
        <v>1.0079400000000001</v>
      </c>
      <c r="G125">
        <v>2.01355</v>
      </c>
      <c r="H125" s="13">
        <f t="shared" si="28"/>
        <v>811.77410986666666</v>
      </c>
      <c r="I125" s="13">
        <f t="shared" si="29"/>
        <v>813.11492320000013</v>
      </c>
      <c r="J125" s="13">
        <f t="shared" si="30"/>
        <v>610.08817740000006</v>
      </c>
      <c r="K125" s="13">
        <f t="shared" si="31"/>
        <v>488.27212992000005</v>
      </c>
    </row>
    <row r="126" spans="1:11">
      <c r="A126" t="s">
        <v>66</v>
      </c>
      <c r="C126">
        <v>745.45666000000006</v>
      </c>
      <c r="D126">
        <v>1037.5738200000001</v>
      </c>
      <c r="E126">
        <v>138.0680796</v>
      </c>
      <c r="F126">
        <v>1.0079400000000001</v>
      </c>
      <c r="G126">
        <v>2.01355</v>
      </c>
      <c r="H126" s="7">
        <f t="shared" si="28"/>
        <v>640.7021665333333</v>
      </c>
      <c r="I126" s="7">
        <f t="shared" si="29"/>
        <v>642.04297986666666</v>
      </c>
      <c r="J126" s="7">
        <f t="shared" si="30"/>
        <v>481.78421989999998</v>
      </c>
      <c r="K126" s="7">
        <f t="shared" si="31"/>
        <v>385.62896391999999</v>
      </c>
    </row>
    <row r="127" spans="1:11">
      <c r="A127" t="s">
        <v>68</v>
      </c>
      <c r="C127">
        <v>915.54106000000002</v>
      </c>
      <c r="D127">
        <v>1037.5738200000001</v>
      </c>
      <c r="E127">
        <v>138.0680796</v>
      </c>
      <c r="F127">
        <v>1.0079400000000001</v>
      </c>
      <c r="G127">
        <v>2.01355</v>
      </c>
      <c r="H127" s="12">
        <f t="shared" si="28"/>
        <v>697.3969665333334</v>
      </c>
      <c r="I127" s="12">
        <f t="shared" si="29"/>
        <v>698.73777986666676</v>
      </c>
      <c r="J127" s="12">
        <f t="shared" si="30"/>
        <v>524.30531990000009</v>
      </c>
      <c r="K127" s="12">
        <f t="shared" si="31"/>
        <v>419.64584392000006</v>
      </c>
    </row>
    <row r="128" spans="1:11">
      <c r="A128" t="s">
        <v>70</v>
      </c>
      <c r="C128">
        <v>1591.83664</v>
      </c>
      <c r="D128">
        <v>1037.5738200000001</v>
      </c>
      <c r="E128">
        <v>138.0680796</v>
      </c>
      <c r="F128">
        <v>1.0079400000000001</v>
      </c>
      <c r="G128">
        <v>2.01355</v>
      </c>
      <c r="H128" s="12">
        <f t="shared" si="28"/>
        <v>922.82882653333343</v>
      </c>
      <c r="I128" s="12">
        <f t="shared" si="29"/>
        <v>924.16963986666678</v>
      </c>
      <c r="J128" s="12">
        <f t="shared" si="30"/>
        <v>693.37921490000008</v>
      </c>
      <c r="K128" s="12">
        <f t="shared" si="31"/>
        <v>554.90495992000001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42"/>
  <sheetViews>
    <sheetView workbookViewId="0">
      <selection activeCell="H32" sqref="H32"/>
    </sheetView>
  </sheetViews>
  <sheetFormatPr defaultRowHeight="15"/>
  <cols>
    <col min="1" max="1" width="30.5703125" customWidth="1"/>
  </cols>
  <sheetData>
    <row r="2" spans="1:11">
      <c r="C2">
        <v>1031.6360299999999</v>
      </c>
      <c r="D2">
        <v>1218.6551099999999</v>
      </c>
      <c r="E2">
        <v>138.0680796</v>
      </c>
      <c r="F2">
        <v>1.0079400000000001</v>
      </c>
      <c r="G2">
        <v>2.01355</v>
      </c>
      <c r="H2" s="12">
        <f>(C2+D2+E2+F2*1)/3</f>
        <v>796.45571986666664</v>
      </c>
      <c r="I2" s="12">
        <f>(C2+D2+E2+F2*1+(G2-F2)*4)/3</f>
        <v>797.7965332</v>
      </c>
      <c r="J2" s="12">
        <f>(C2+D2+E2+F2*2+(G2-F2)*4)/4</f>
        <v>598.59938490000002</v>
      </c>
      <c r="K2" s="12">
        <f>(C2+D2+E2+F2*3+(G2-F2)*4)/5</f>
        <v>479.08109592</v>
      </c>
    </row>
    <row r="3" spans="1:11">
      <c r="A3" s="12">
        <v>2</v>
      </c>
      <c r="B3" s="12"/>
      <c r="C3" s="12">
        <v>1037.5738200000001</v>
      </c>
      <c r="D3">
        <v>1218.6551099999999</v>
      </c>
      <c r="E3" s="12">
        <v>138.0680796</v>
      </c>
      <c r="F3" s="12">
        <v>1.0079400000000001</v>
      </c>
      <c r="G3" s="12">
        <v>2.01355</v>
      </c>
      <c r="H3" s="12">
        <f>(C3+D3+E3+F3*1)/3</f>
        <v>798.43498320000015</v>
      </c>
      <c r="I3" s="12">
        <f>(C3+D3+E3+F3*1+(G3-F3)*4)/3</f>
        <v>799.77579653333351</v>
      </c>
      <c r="J3" s="12">
        <f>(C3+D3+E3+F3*2+(G3-F3)*4)/4</f>
        <v>600.08383240000012</v>
      </c>
      <c r="K3" s="12">
        <f>(C3+D3+E3+F3*3+(G3-F3)*4)/5</f>
        <v>480.26865392000008</v>
      </c>
    </row>
    <row r="4" spans="1:11">
      <c r="A4" s="7">
        <v>3</v>
      </c>
      <c r="B4" s="7"/>
      <c r="C4" s="12">
        <v>1218.6551099999999</v>
      </c>
      <c r="D4">
        <v>1218.6551099999999</v>
      </c>
      <c r="E4" s="12">
        <v>138.0680796</v>
      </c>
      <c r="F4" s="12">
        <v>1.0079400000000001</v>
      </c>
      <c r="G4" s="12">
        <v>2.01355</v>
      </c>
      <c r="H4" s="12">
        <f t="shared" ref="H4:H9" si="0">(C4+D4+E4+F4*1)/3</f>
        <v>858.79541319999998</v>
      </c>
      <c r="I4" s="12">
        <f t="shared" ref="I4:I9" si="1">(C4+D4+E4+F4*1+(G4-F4)*4)/3</f>
        <v>860.13622653333334</v>
      </c>
      <c r="J4" s="12">
        <f t="shared" ref="J4:J9" si="2">(C4+D4+E4+F4*2+(G4-F4)*4)/4</f>
        <v>645.35415490000003</v>
      </c>
      <c r="K4" s="12">
        <f t="shared" ref="K4:K9" si="3">(C4+D4+E4+F4*3+(G4-F4)*4)/5</f>
        <v>516.48491192000006</v>
      </c>
    </row>
    <row r="5" spans="1:11">
      <c r="A5">
        <v>4</v>
      </c>
      <c r="C5">
        <v>976.50329999999997</v>
      </c>
      <c r="D5">
        <v>1218.6551099999999</v>
      </c>
      <c r="E5">
        <v>138.0680796</v>
      </c>
      <c r="F5">
        <v>1.0079400000000001</v>
      </c>
      <c r="G5">
        <v>2.01355</v>
      </c>
      <c r="H5" s="12">
        <f t="shared" si="0"/>
        <v>778.0781432</v>
      </c>
      <c r="I5" s="12">
        <f t="shared" si="1"/>
        <v>779.41895653333347</v>
      </c>
      <c r="J5" s="12">
        <f t="shared" si="2"/>
        <v>584.81620240000007</v>
      </c>
      <c r="K5" s="12">
        <f t="shared" si="3"/>
        <v>468.05454992000006</v>
      </c>
    </row>
    <row r="6" spans="1:11">
      <c r="A6" s="7">
        <v>5</v>
      </c>
      <c r="B6" s="7"/>
      <c r="C6" s="7">
        <v>846.43156999999997</v>
      </c>
      <c r="D6">
        <v>1218.6551099999999</v>
      </c>
      <c r="E6" s="7">
        <v>138.0680796</v>
      </c>
      <c r="F6" s="7">
        <v>1.0079400000000001</v>
      </c>
      <c r="G6" s="7">
        <v>2.01355</v>
      </c>
      <c r="H6" s="7">
        <f t="shared" si="0"/>
        <v>734.72089986666663</v>
      </c>
      <c r="I6" s="7">
        <f t="shared" si="1"/>
        <v>736.0617132000001</v>
      </c>
      <c r="J6" s="7">
        <f t="shared" si="2"/>
        <v>552.29826990000004</v>
      </c>
      <c r="K6" s="7">
        <f t="shared" si="3"/>
        <v>442.04020392000001</v>
      </c>
    </row>
    <row r="7" spans="1:11">
      <c r="A7">
        <v>6</v>
      </c>
      <c r="C7">
        <v>1655.82484</v>
      </c>
      <c r="D7">
        <v>1218.6551099999999</v>
      </c>
      <c r="E7">
        <v>138.0680796</v>
      </c>
      <c r="F7">
        <v>1.0079400000000001</v>
      </c>
      <c r="G7">
        <v>2.01355</v>
      </c>
      <c r="H7">
        <f t="shared" si="0"/>
        <v>1004.5186565333333</v>
      </c>
      <c r="I7">
        <f t="shared" si="1"/>
        <v>1005.8594698666667</v>
      </c>
      <c r="J7">
        <f t="shared" si="2"/>
        <v>754.64658740000004</v>
      </c>
      <c r="K7">
        <f t="shared" si="3"/>
        <v>603.91885792000005</v>
      </c>
    </row>
    <row r="8" spans="1:11">
      <c r="A8" t="s">
        <v>106</v>
      </c>
      <c r="C8">
        <v>1566.8461</v>
      </c>
      <c r="D8">
        <v>1218.6551099999999</v>
      </c>
      <c r="E8">
        <v>138.0680796</v>
      </c>
      <c r="F8">
        <v>1.0079400000000001</v>
      </c>
      <c r="G8">
        <v>2.01355</v>
      </c>
      <c r="H8" s="7">
        <f t="shared" si="0"/>
        <v>974.85907653333334</v>
      </c>
      <c r="I8" s="7">
        <f t="shared" si="1"/>
        <v>976.19988986666669</v>
      </c>
      <c r="J8" s="7">
        <f t="shared" si="2"/>
        <v>732.40190240000004</v>
      </c>
      <c r="K8" s="7">
        <f t="shared" si="3"/>
        <v>586.12310992000005</v>
      </c>
    </row>
    <row r="9" spans="1:11">
      <c r="A9">
        <v>8</v>
      </c>
      <c r="C9">
        <v>1323.7518399999999</v>
      </c>
      <c r="D9">
        <v>1218.6551099999999</v>
      </c>
      <c r="E9">
        <v>138.0680796</v>
      </c>
      <c r="F9">
        <v>1.0079400000000001</v>
      </c>
      <c r="G9">
        <v>2.01355</v>
      </c>
      <c r="H9" s="12">
        <f t="shared" si="0"/>
        <v>893.8276565333332</v>
      </c>
      <c r="I9" s="12">
        <f t="shared" si="1"/>
        <v>895.16846986666667</v>
      </c>
      <c r="J9" s="12">
        <f t="shared" si="2"/>
        <v>671.62833739999996</v>
      </c>
      <c r="K9" s="12">
        <f t="shared" si="3"/>
        <v>537.50425791999999</v>
      </c>
    </row>
    <row r="10" spans="1:11">
      <c r="D10">
        <v>1218.6551099999999</v>
      </c>
    </row>
    <row r="11" spans="1:11">
      <c r="D11">
        <v>1218.6551099999999</v>
      </c>
    </row>
    <row r="12" spans="1:11">
      <c r="D12">
        <v>1218.6551099999999</v>
      </c>
    </row>
    <row r="13" spans="1:11">
      <c r="D13">
        <v>1218.6551099999999</v>
      </c>
    </row>
    <row r="14" spans="1:11">
      <c r="D14">
        <v>1218.6551099999999</v>
      </c>
    </row>
    <row r="15" spans="1:11">
      <c r="A15" t="s">
        <v>96</v>
      </c>
      <c r="B15" t="s">
        <v>122</v>
      </c>
      <c r="C15">
        <v>1218.6741999999999</v>
      </c>
      <c r="D15">
        <v>1218.6551099999999</v>
      </c>
      <c r="E15">
        <v>138.0680796</v>
      </c>
      <c r="F15">
        <v>1.0079400000000001</v>
      </c>
      <c r="G15">
        <v>2.01355</v>
      </c>
      <c r="H15" s="12">
        <f t="shared" ref="H15:H22" si="4">(C15+D15+E15+F15*1)/3</f>
        <v>858.8017765333334</v>
      </c>
      <c r="I15" s="12">
        <f t="shared" ref="I15:I22" si="5">(C15+D15+E15+F15*1+(G15-F15)*4)/3</f>
        <v>860.14258986666675</v>
      </c>
      <c r="J15" s="12">
        <f t="shared" ref="J15:J22" si="6">(C15+D15+E15+F15*2+(G15-F15)*4)/4</f>
        <v>645.35892740000008</v>
      </c>
      <c r="K15" s="12">
        <f t="shared" ref="K15:K22" si="7">(C15+D15+E15+F15*3+(G15-F15)*4)/5</f>
        <v>516.48872992000008</v>
      </c>
    </row>
    <row r="16" spans="1:11">
      <c r="A16" t="s">
        <v>97</v>
      </c>
      <c r="B16" t="s">
        <v>121</v>
      </c>
      <c r="C16">
        <v>533.30418999999995</v>
      </c>
      <c r="D16">
        <v>1218.6551099999999</v>
      </c>
      <c r="E16">
        <v>138.0680796</v>
      </c>
      <c r="F16">
        <v>1.0079400000000001</v>
      </c>
      <c r="G16">
        <v>2.01355</v>
      </c>
      <c r="H16" s="13">
        <f t="shared" si="4"/>
        <v>630.34510653333325</v>
      </c>
      <c r="I16" s="13">
        <f t="shared" si="5"/>
        <v>631.68591986666661</v>
      </c>
      <c r="J16" s="13">
        <f t="shared" si="6"/>
        <v>474.01642489999995</v>
      </c>
      <c r="K16" s="13">
        <f t="shared" si="7"/>
        <v>379.41472791999996</v>
      </c>
    </row>
    <row r="17" spans="1:11">
      <c r="A17" t="s">
        <v>98</v>
      </c>
      <c r="B17" t="s">
        <v>120</v>
      </c>
      <c r="C17">
        <v>1129.6952699999999</v>
      </c>
      <c r="D17">
        <v>1218.6551099999999</v>
      </c>
      <c r="E17">
        <v>138.0680796</v>
      </c>
      <c r="F17">
        <v>1.0079400000000001</v>
      </c>
      <c r="G17">
        <v>2.01355</v>
      </c>
      <c r="H17" s="12">
        <f t="shared" si="4"/>
        <v>829.14213319999999</v>
      </c>
      <c r="I17" s="12">
        <f t="shared" si="5"/>
        <v>830.48294653333335</v>
      </c>
      <c r="J17" s="12">
        <f t="shared" si="6"/>
        <v>623.11419490000003</v>
      </c>
      <c r="K17" s="12">
        <f t="shared" si="7"/>
        <v>498.69294392</v>
      </c>
    </row>
    <row r="18" spans="1:11">
      <c r="A18" t="s">
        <v>78</v>
      </c>
      <c r="B18" t="s">
        <v>114</v>
      </c>
      <c r="C18">
        <v>1622.84313</v>
      </c>
      <c r="D18">
        <v>1218.6551099999999</v>
      </c>
      <c r="E18">
        <v>138.0680796</v>
      </c>
      <c r="F18">
        <v>1.0079400000000001</v>
      </c>
      <c r="G18">
        <v>2.01355</v>
      </c>
      <c r="H18" s="13">
        <f t="shared" si="4"/>
        <v>993.52475319999996</v>
      </c>
      <c r="I18" s="13">
        <f t="shared" si="5"/>
        <v>994.86556653333344</v>
      </c>
      <c r="J18" s="13">
        <f t="shared" si="6"/>
        <v>746.40115990000004</v>
      </c>
      <c r="K18" s="13">
        <f t="shared" si="7"/>
        <v>597.32251592</v>
      </c>
    </row>
    <row r="19" spans="1:11">
      <c r="A19" t="s">
        <v>100</v>
      </c>
      <c r="B19" t="s">
        <v>113</v>
      </c>
      <c r="C19">
        <v>1307.6008400000001</v>
      </c>
      <c r="D19">
        <v>1218.6551099999999</v>
      </c>
      <c r="E19">
        <v>138.0680796</v>
      </c>
      <c r="F19">
        <v>1.0079400000000001</v>
      </c>
      <c r="G19">
        <v>2.01355</v>
      </c>
      <c r="H19" s="12">
        <f t="shared" si="4"/>
        <v>888.44398986666658</v>
      </c>
      <c r="I19" s="12">
        <f t="shared" si="5"/>
        <v>889.78480320000006</v>
      </c>
      <c r="J19" s="12">
        <f t="shared" si="6"/>
        <v>667.5905874</v>
      </c>
      <c r="K19" s="12">
        <f t="shared" si="7"/>
        <v>534.27405792000002</v>
      </c>
    </row>
    <row r="20" spans="1:11">
      <c r="A20" t="s">
        <v>86</v>
      </c>
      <c r="B20" t="s">
        <v>115</v>
      </c>
      <c r="C20">
        <v>2060.22264</v>
      </c>
      <c r="D20">
        <v>1218.6551099999999</v>
      </c>
      <c r="E20">
        <v>138.0680796</v>
      </c>
      <c r="F20">
        <v>1.0079400000000001</v>
      </c>
      <c r="G20">
        <v>2.01355</v>
      </c>
      <c r="H20" s="12">
        <f t="shared" si="4"/>
        <v>1139.3179232</v>
      </c>
      <c r="I20" s="12">
        <f t="shared" si="5"/>
        <v>1140.6587365333332</v>
      </c>
      <c r="J20" s="12">
        <f t="shared" si="6"/>
        <v>855.74603739999998</v>
      </c>
      <c r="K20" s="12">
        <f t="shared" si="7"/>
        <v>684.79841792000002</v>
      </c>
    </row>
    <row r="21" spans="1:11">
      <c r="A21" t="s">
        <v>34</v>
      </c>
      <c r="B21" t="s">
        <v>119</v>
      </c>
      <c r="C21">
        <v>915.51927999999998</v>
      </c>
      <c r="D21">
        <v>1218.6551099999999</v>
      </c>
      <c r="E21">
        <v>138.0680796</v>
      </c>
      <c r="F21">
        <v>1.0079400000000001</v>
      </c>
      <c r="G21">
        <v>2.01355</v>
      </c>
      <c r="H21" s="12">
        <f t="shared" si="4"/>
        <v>757.75013653333338</v>
      </c>
      <c r="I21" s="12">
        <f t="shared" si="5"/>
        <v>759.09094986666685</v>
      </c>
      <c r="J21" s="12">
        <f t="shared" si="6"/>
        <v>569.5701974000001</v>
      </c>
      <c r="K21" s="12">
        <f t="shared" si="7"/>
        <v>455.85774592000007</v>
      </c>
    </row>
    <row r="22" spans="1:11">
      <c r="A22" t="s">
        <v>36</v>
      </c>
      <c r="B22" t="s">
        <v>116</v>
      </c>
      <c r="C22">
        <v>1099.64698</v>
      </c>
      <c r="D22">
        <v>1218.6551099999999</v>
      </c>
      <c r="E22">
        <v>138.0680796</v>
      </c>
      <c r="F22">
        <v>1.0079400000000001</v>
      </c>
      <c r="G22">
        <v>2.01355</v>
      </c>
      <c r="H22" s="7">
        <f t="shared" si="4"/>
        <v>819.12603653333338</v>
      </c>
      <c r="I22" s="7">
        <f t="shared" si="5"/>
        <v>820.46684986666685</v>
      </c>
      <c r="J22" s="7">
        <f t="shared" si="6"/>
        <v>615.6021224000001</v>
      </c>
      <c r="K22" s="7">
        <f t="shared" si="7"/>
        <v>492.68328592000006</v>
      </c>
    </row>
    <row r="23" spans="1:11">
      <c r="D23">
        <v>1218.6551099999999</v>
      </c>
      <c r="H23" s="12"/>
      <c r="I23" s="12"/>
      <c r="J23" s="12"/>
      <c r="K23" s="12"/>
    </row>
    <row r="24" spans="1:11">
      <c r="D24">
        <v>1218.6551099999999</v>
      </c>
      <c r="H24" s="12"/>
      <c r="I24" s="12"/>
      <c r="J24" s="12"/>
      <c r="K24" s="12"/>
    </row>
    <row r="25" spans="1:11">
      <c r="A25" t="s">
        <v>37</v>
      </c>
      <c r="B25" t="s">
        <v>107</v>
      </c>
      <c r="C25">
        <v>874.46286999999995</v>
      </c>
      <c r="D25">
        <v>1218.6551099999999</v>
      </c>
      <c r="E25">
        <v>138.0680796</v>
      </c>
      <c r="F25">
        <v>1.0079400000000001</v>
      </c>
      <c r="G25">
        <v>2.01355</v>
      </c>
      <c r="H25" s="12">
        <f t="shared" ref="H25:H32" si="8">(C25+D25+E25+F25*1)/3</f>
        <v>744.06466653333337</v>
      </c>
      <c r="I25" s="12">
        <f t="shared" ref="I25:I32" si="9">(C25+D25+E25+F25*1+(G25-F25)*4)/3</f>
        <v>745.40547986666672</v>
      </c>
      <c r="J25" s="12">
        <f t="shared" ref="J25:J32" si="10">(C25+D25+E25+F25*2+(G25-F25)*4)/4</f>
        <v>559.30609490000006</v>
      </c>
      <c r="K25" s="12">
        <f t="shared" ref="K25:K32" si="11">(C25+D25+E25+F25*3+(G25-F25)*4)/5</f>
        <v>447.64646392000003</v>
      </c>
    </row>
    <row r="26" spans="1:11">
      <c r="A26" t="s">
        <v>39</v>
      </c>
      <c r="B26" t="s">
        <v>108</v>
      </c>
      <c r="C26">
        <v>1352.65148</v>
      </c>
      <c r="D26">
        <v>1218.6551099999999</v>
      </c>
      <c r="E26">
        <v>138.0680796</v>
      </c>
      <c r="F26">
        <v>1.0079400000000001</v>
      </c>
      <c r="G26">
        <v>2.01355</v>
      </c>
      <c r="H26" s="12">
        <f t="shared" si="8"/>
        <v>903.46086986666671</v>
      </c>
      <c r="I26" s="12">
        <f t="shared" si="9"/>
        <v>904.80168320000018</v>
      </c>
      <c r="J26" s="12">
        <f t="shared" si="10"/>
        <v>678.8532474000001</v>
      </c>
      <c r="K26" s="12">
        <f t="shared" si="11"/>
        <v>543.28418592000003</v>
      </c>
    </row>
    <row r="27" spans="1:11">
      <c r="A27" t="s">
        <v>41</v>
      </c>
      <c r="B27" t="s">
        <v>109</v>
      </c>
      <c r="C27">
        <v>1399.8155099999999</v>
      </c>
      <c r="D27">
        <v>1218.6551099999999</v>
      </c>
      <c r="E27">
        <v>138.0680796</v>
      </c>
      <c r="F27">
        <v>1.0079400000000001</v>
      </c>
      <c r="G27">
        <v>2.01355</v>
      </c>
      <c r="H27" s="12">
        <f t="shared" si="8"/>
        <v>919.18221320000009</v>
      </c>
      <c r="I27" s="12">
        <f t="shared" si="9"/>
        <v>920.52302653333345</v>
      </c>
      <c r="J27" s="12">
        <f t="shared" si="10"/>
        <v>690.64425490000008</v>
      </c>
      <c r="K27" s="12">
        <f t="shared" si="11"/>
        <v>552.71699192000005</v>
      </c>
    </row>
    <row r="28" spans="1:11">
      <c r="A28" t="s">
        <v>43</v>
      </c>
      <c r="B28" t="s">
        <v>117</v>
      </c>
      <c r="C28">
        <v>889.56179999999995</v>
      </c>
      <c r="D28">
        <v>1218.6551099999999</v>
      </c>
      <c r="E28">
        <v>138.0680796</v>
      </c>
      <c r="F28">
        <v>1.0079400000000001</v>
      </c>
      <c r="G28">
        <v>2.01355</v>
      </c>
      <c r="H28" s="13">
        <f t="shared" si="8"/>
        <v>749.09764320000011</v>
      </c>
      <c r="I28" s="13">
        <f t="shared" si="9"/>
        <v>750.43845653333346</v>
      </c>
      <c r="J28" s="13">
        <f t="shared" si="10"/>
        <v>563.08082740000009</v>
      </c>
      <c r="K28" s="13">
        <f t="shared" si="11"/>
        <v>450.66624992000004</v>
      </c>
    </row>
    <row r="29" spans="1:11">
      <c r="A29" t="s">
        <v>44</v>
      </c>
      <c r="B29" t="s">
        <v>110</v>
      </c>
      <c r="C29">
        <v>1219.6892399999999</v>
      </c>
      <c r="D29">
        <v>1218.6551099999999</v>
      </c>
      <c r="E29">
        <v>138.0680796</v>
      </c>
      <c r="F29">
        <v>1.0079400000000001</v>
      </c>
      <c r="G29">
        <v>2.01355</v>
      </c>
      <c r="H29" s="12">
        <f t="shared" si="8"/>
        <v>859.14012319999995</v>
      </c>
      <c r="I29" s="12">
        <f t="shared" si="9"/>
        <v>860.48093653333342</v>
      </c>
      <c r="J29" s="12">
        <f t="shared" si="10"/>
        <v>645.61268740000003</v>
      </c>
      <c r="K29" s="12">
        <f t="shared" si="11"/>
        <v>516.69173792000004</v>
      </c>
    </row>
    <row r="30" spans="1:11">
      <c r="A30" t="s">
        <v>105</v>
      </c>
      <c r="B30" t="s">
        <v>111</v>
      </c>
      <c r="C30">
        <v>2243.2467999999999</v>
      </c>
      <c r="D30">
        <v>1218.6551099999999</v>
      </c>
      <c r="E30">
        <v>138.0680796</v>
      </c>
      <c r="F30">
        <v>1.0079400000000001</v>
      </c>
      <c r="G30">
        <v>2.01355</v>
      </c>
      <c r="H30" s="12">
        <f t="shared" si="8"/>
        <v>1200.3259765333332</v>
      </c>
      <c r="I30" s="12">
        <f t="shared" si="9"/>
        <v>1201.6667898666667</v>
      </c>
      <c r="J30" s="12">
        <f t="shared" si="10"/>
        <v>901.50207739999996</v>
      </c>
      <c r="K30" s="12">
        <f t="shared" si="11"/>
        <v>721.40324992000001</v>
      </c>
    </row>
    <row r="31" spans="1:11">
      <c r="A31" t="s">
        <v>50</v>
      </c>
      <c r="B31" t="s">
        <v>112</v>
      </c>
      <c r="C31">
        <v>1256.6957299999999</v>
      </c>
      <c r="D31">
        <v>1218.6551099999999</v>
      </c>
      <c r="E31">
        <v>138.0680796</v>
      </c>
      <c r="F31">
        <v>1.0079400000000001</v>
      </c>
      <c r="G31">
        <v>2.01355</v>
      </c>
      <c r="H31" s="13">
        <f t="shared" si="8"/>
        <v>871.47561986666676</v>
      </c>
      <c r="I31" s="13">
        <f t="shared" si="9"/>
        <v>872.81643320000012</v>
      </c>
      <c r="J31" s="13">
        <f t="shared" si="10"/>
        <v>654.86430990000008</v>
      </c>
      <c r="K31" s="13">
        <f t="shared" si="11"/>
        <v>524.09303592000003</v>
      </c>
    </row>
    <row r="32" spans="1:11">
      <c r="A32" t="s">
        <v>52</v>
      </c>
      <c r="B32" t="s">
        <v>118</v>
      </c>
      <c r="C32">
        <v>958.60841000000005</v>
      </c>
      <c r="D32">
        <v>1218.6551099999999</v>
      </c>
      <c r="E32">
        <v>138.0680796</v>
      </c>
      <c r="F32">
        <v>1.0079400000000001</v>
      </c>
      <c r="G32">
        <v>2.01355</v>
      </c>
      <c r="H32" s="7">
        <f t="shared" si="8"/>
        <v>772.11317986666666</v>
      </c>
      <c r="I32" s="7">
        <f t="shared" si="9"/>
        <v>773.45399320000013</v>
      </c>
      <c r="J32" s="7">
        <f t="shared" si="10"/>
        <v>580.34247990000006</v>
      </c>
      <c r="K32" s="7">
        <f t="shared" si="11"/>
        <v>464.47557192000005</v>
      </c>
    </row>
    <row r="33" spans="1:11">
      <c r="D33">
        <v>1218.6551099999999</v>
      </c>
      <c r="H33" s="12"/>
      <c r="I33" s="12"/>
      <c r="J33" s="12"/>
      <c r="K33" s="12"/>
    </row>
    <row r="34" spans="1:11">
      <c r="D34">
        <v>1218.6551099999999</v>
      </c>
      <c r="H34" s="12"/>
      <c r="I34" s="12"/>
      <c r="J34" s="12"/>
      <c r="K34" s="12"/>
    </row>
    <row r="35" spans="1:11">
      <c r="A35" t="s">
        <v>54</v>
      </c>
      <c r="C35">
        <v>1095.59456</v>
      </c>
      <c r="D35">
        <v>1218.6551099999999</v>
      </c>
      <c r="E35">
        <v>138.0680796</v>
      </c>
      <c r="F35">
        <v>1.0079400000000001</v>
      </c>
      <c r="G35">
        <v>2.01355</v>
      </c>
      <c r="H35" s="12">
        <f t="shared" ref="H35:H42" si="12">(C35+D35+E35+F35*1)/3</f>
        <v>817.77522986666679</v>
      </c>
      <c r="I35" s="12">
        <f t="shared" ref="I35:I42" si="13">(C35+D35+E35+F35*1+(G35-F35)*4)/3</f>
        <v>819.11604320000015</v>
      </c>
      <c r="J35" s="12">
        <f t="shared" ref="J35:J42" si="14">(C35+D35+E35+F35*2+(G35-F35)*4)/4</f>
        <v>614.5890174000001</v>
      </c>
      <c r="K35" s="12">
        <f t="shared" ref="K35:K42" si="15">(C35+D35+E35+F35*3+(G35-F35)*4)/5</f>
        <v>491.87280192000009</v>
      </c>
    </row>
    <row r="36" spans="1:11">
      <c r="A36" t="s">
        <v>56</v>
      </c>
      <c r="C36">
        <v>1646.8536799999999</v>
      </c>
      <c r="D36">
        <v>1218.6551099999999</v>
      </c>
      <c r="E36">
        <v>138.0680796</v>
      </c>
      <c r="F36">
        <v>1.0079400000000001</v>
      </c>
      <c r="G36">
        <v>2.01355</v>
      </c>
      <c r="H36" s="12">
        <f t="shared" si="12"/>
        <v>1001.5282698666666</v>
      </c>
      <c r="I36" s="12">
        <f t="shared" si="13"/>
        <v>1002.8690832000001</v>
      </c>
      <c r="J36" s="12">
        <f t="shared" si="14"/>
        <v>752.40379740000003</v>
      </c>
      <c r="K36" s="12">
        <f t="shared" si="15"/>
        <v>602.12462591999997</v>
      </c>
    </row>
    <row r="37" spans="1:11">
      <c r="A37" t="s">
        <v>61</v>
      </c>
      <c r="C37">
        <v>944.47958000000006</v>
      </c>
      <c r="D37">
        <v>1218.6551099999999</v>
      </c>
      <c r="E37">
        <v>138.0680796</v>
      </c>
      <c r="F37">
        <v>1.0079400000000001</v>
      </c>
      <c r="G37">
        <v>2.01355</v>
      </c>
      <c r="H37" s="13">
        <f t="shared" si="12"/>
        <v>767.40356986666666</v>
      </c>
      <c r="I37" s="13">
        <f t="shared" si="13"/>
        <v>768.74438320000002</v>
      </c>
      <c r="J37" s="13">
        <f t="shared" si="14"/>
        <v>576.81027240000003</v>
      </c>
      <c r="K37" s="13">
        <f t="shared" si="15"/>
        <v>461.64980592000001</v>
      </c>
    </row>
    <row r="38" spans="1:11">
      <c r="A38" t="s">
        <v>63</v>
      </c>
      <c r="C38">
        <v>876.51490999999999</v>
      </c>
      <c r="D38">
        <v>1218.6551099999999</v>
      </c>
      <c r="E38">
        <v>138.0680796</v>
      </c>
      <c r="F38">
        <v>1.0079400000000001</v>
      </c>
      <c r="G38">
        <v>2.01355</v>
      </c>
      <c r="H38" s="12">
        <f t="shared" si="12"/>
        <v>744.74867986666675</v>
      </c>
      <c r="I38" s="12">
        <f t="shared" si="13"/>
        <v>746.08949320000011</v>
      </c>
      <c r="J38" s="12">
        <f t="shared" si="14"/>
        <v>559.81910490000007</v>
      </c>
      <c r="K38" s="12">
        <f t="shared" si="15"/>
        <v>448.05687192000005</v>
      </c>
    </row>
    <row r="39" spans="1:11">
      <c r="A39" t="s">
        <v>85</v>
      </c>
      <c r="C39">
        <v>1258.6724899999999</v>
      </c>
      <c r="D39">
        <v>1218.6551099999999</v>
      </c>
      <c r="E39">
        <v>138.0680796</v>
      </c>
      <c r="F39">
        <v>1.0079400000000001</v>
      </c>
      <c r="G39">
        <v>2.01355</v>
      </c>
      <c r="H39" s="13">
        <f t="shared" si="12"/>
        <v>872.13453986666661</v>
      </c>
      <c r="I39" s="13">
        <f t="shared" si="13"/>
        <v>873.47535319999997</v>
      </c>
      <c r="J39" s="13">
        <f t="shared" si="14"/>
        <v>655.35849989999997</v>
      </c>
      <c r="K39" s="13">
        <f t="shared" si="15"/>
        <v>524.48838791999992</v>
      </c>
    </row>
    <row r="40" spans="1:11">
      <c r="A40" t="s">
        <v>66</v>
      </c>
      <c r="C40">
        <v>745.45666000000006</v>
      </c>
      <c r="D40">
        <v>1218.6551099999999</v>
      </c>
      <c r="E40">
        <v>138.0680796</v>
      </c>
      <c r="F40">
        <v>1.0079400000000001</v>
      </c>
      <c r="G40">
        <v>2.01355</v>
      </c>
      <c r="H40" s="7">
        <f t="shared" si="12"/>
        <v>701.06259653333336</v>
      </c>
      <c r="I40" s="7">
        <f t="shared" si="13"/>
        <v>702.40340986666672</v>
      </c>
      <c r="J40" s="7">
        <f t="shared" si="14"/>
        <v>527.05454240000006</v>
      </c>
      <c r="K40" s="7">
        <f t="shared" si="15"/>
        <v>421.84522192000003</v>
      </c>
    </row>
    <row r="41" spans="1:11">
      <c r="A41" t="s">
        <v>68</v>
      </c>
      <c r="C41">
        <v>915.54106000000002</v>
      </c>
      <c r="D41">
        <v>1218.6551099999999</v>
      </c>
      <c r="E41">
        <v>138.0680796</v>
      </c>
      <c r="F41">
        <v>1.0079400000000001</v>
      </c>
      <c r="G41">
        <v>2.01355</v>
      </c>
      <c r="H41" s="12">
        <f t="shared" si="12"/>
        <v>757.75739653333346</v>
      </c>
      <c r="I41" s="12">
        <f t="shared" si="13"/>
        <v>759.09820986666682</v>
      </c>
      <c r="J41" s="12">
        <f t="shared" si="14"/>
        <v>569.57564240000011</v>
      </c>
      <c r="K41" s="12">
        <f t="shared" si="15"/>
        <v>455.8621019200001</v>
      </c>
    </row>
    <row r="42" spans="1:11">
      <c r="A42" t="s">
        <v>70</v>
      </c>
      <c r="C42">
        <v>1591.83664</v>
      </c>
      <c r="D42">
        <v>1218.6551099999999</v>
      </c>
      <c r="E42">
        <v>138.0680796</v>
      </c>
      <c r="F42">
        <v>1.0079400000000001</v>
      </c>
      <c r="G42">
        <v>2.01355</v>
      </c>
      <c r="H42" s="12">
        <f t="shared" si="12"/>
        <v>983.18925653333338</v>
      </c>
      <c r="I42" s="12">
        <f t="shared" si="13"/>
        <v>984.53006986666685</v>
      </c>
      <c r="J42" s="12">
        <f t="shared" si="14"/>
        <v>738.6495374000001</v>
      </c>
      <c r="K42" s="12">
        <f t="shared" si="15"/>
        <v>591.12121792000005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nibs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 </cp:lastModifiedBy>
  <cp:lastPrinted>2010-01-06T00:48:13Z</cp:lastPrinted>
  <dcterms:created xsi:type="dcterms:W3CDTF">2009-12-25T03:23:52Z</dcterms:created>
  <dcterms:modified xsi:type="dcterms:W3CDTF">2010-02-25T02:00:29Z</dcterms:modified>
</cp:coreProperties>
</file>